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firstSheet="1" activeTab="1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Y22" i="5" l="1"/>
  <c r="M20" i="5" l="1"/>
  <c r="W16" i="5"/>
  <c r="W20" i="5" s="1"/>
  <c r="U16" i="5"/>
  <c r="U20" i="5" s="1"/>
  <c r="S16" i="5"/>
  <c r="S20" i="5" s="1"/>
  <c r="Q16" i="5"/>
  <c r="Q20" i="5" s="1"/>
  <c r="O16" i="5"/>
  <c r="O20" i="5" s="1"/>
  <c r="M16" i="5"/>
  <c r="K16" i="5"/>
  <c r="K20" i="5" s="1"/>
  <c r="J16" i="5"/>
  <c r="J20" i="5" s="1"/>
  <c r="I16" i="5"/>
  <c r="I20" i="5" s="1"/>
  <c r="H16" i="5"/>
  <c r="H20" i="5" s="1"/>
  <c r="G16" i="5"/>
  <c r="G20" i="5" s="1"/>
  <c r="E16" i="5"/>
  <c r="E20" i="5" s="1"/>
  <c r="C16" i="5"/>
  <c r="C20" i="5" s="1"/>
  <c r="S28" i="1" l="1"/>
  <c r="K28" i="1"/>
  <c r="I28" i="1"/>
  <c r="S23" i="1"/>
  <c r="K23" i="1"/>
  <c r="I23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<sst xmlns="http://schemas.openxmlformats.org/spreadsheetml/2006/main" count="214" uniqueCount="157">
  <si>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</si>
  <si>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</si>
  <si>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</si>
  <si>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</si>
  <si>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</si>
  <si>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</si>
  <si>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</si>
  <si>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</si>
  <si>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</si>
  <si>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</si>
  <si>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</si>
  <si>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</si>
  <si>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</si>
  <si>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</si>
  <si>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</si>
  <si>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</si>
  <si>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</si>
  <si>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</si>
  <si>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</si>
  <si>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</si>
  <si>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</si>
  <si>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</si>
  <si>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</si>
  <si>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</si>
  <si>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</si>
  <si>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</si>
  <si>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</si>
  <si>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</si>
  <si>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</si>
  <si>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</si>
  <si>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</si>
  <si>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</si>
  <si>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</si>
  <si>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</si>
  <si>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</si>
  <si>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</si>
  <si>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</si>
  <si>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</si>
  <si>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</si>
  <si>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</si>
  <si>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</si>
  <si>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</si>
  <si>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</si>
  <si>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</si>
  <si>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</si>
  <si>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</si>
  <si>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</si>
  <si>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</si>
  <si>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</si>
  <si>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</si>
  <si>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</si>
  <si>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</si>
  <si>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</si>
  <si>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</si>
  <si>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</si>
  <si>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</si>
  <si>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</si>
  <si>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</si>
  <si>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</si>
  <si>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</si>
  <si>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</si>
  <si>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</si>
  <si>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</si>
  <si>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</si>
  <si>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</si>
  <si>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</si>
  <si>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</si>
  <si>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</si>
  <si>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</si>
  <si>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</si>
  <si>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</si>
  <si>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</si>
  <si>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</si>
  <si>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</si>
  <si>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</si>
  <si>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</si>
  <si>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</si>
  <si>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</si>
  <si>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</si>
  <si>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</si>
  <si>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</si>
  <si>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</si>
  <si>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</si>
  <si>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</si>
  <si>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</si>
  <si>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</si>
  <si>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</si>
  <si>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</si>
  <si>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</si>
  <si>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</si>
  <si>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</si>
  <si>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</si>
  <si>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</si>
  <si>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</si>
  <si>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</si>
  <si>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</si>
  <si>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</si>
  <si>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</si>
  <si>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</si>
  <si>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</si>
  <si>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</si>
  <si>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</si>
  <si>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</si>
  <si>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</si>
  <si>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</si>
  <si>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</si>
  <si>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</si>
  <si>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</si>
  <si>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</si>
  <si>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</si>
  <si>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</si>
  <si>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</si>
  <si>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</si>
  <si>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</si>
  <si>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</si>
  <si>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</si>
  <si>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</si>
  <si>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</si>
  <si>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</si>
  <si>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</si>
  <si>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</si>
  <si>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</si>
  <si>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</si>
  <si>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</si>
  <si>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</si>
  <si>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</si>
  <si>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</si>
  <si>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</si>
  <si>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</si>
  <si>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</si>
  <si>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</si>
  <si>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</si>
  <si>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</si>
  <si>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</si>
  <si>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</si>
  <si>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</si>
  <si>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</si>
  <si>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</si>
  <si>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</si>
  <si>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</si>
  <si>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</si>
  <si>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</si>
  <si>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</si>
  <si>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</si>
  <si>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</si>
  <si>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</si>
  <si>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</si>
  <si>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</si>
  <si>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</si>
  <si>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2021</t>
  </si>
  <si>
    <t>Crédito Fiscal (PIS y Cofins)</t>
  </si>
  <si>
    <t>2T21</t>
  </si>
  <si>
    <t>EBITDA Ajustado Conjunto</t>
  </si>
  <si>
    <t>Provisión para deudas de cobro dudoso</t>
  </si>
  <si>
    <t>Ajuste de intereses con aumento de obligaciones (debentures)</t>
  </si>
  <si>
    <t xml:space="preserve"> Amortización de gastos con aumento de obligaciones (debentures)</t>
  </si>
  <si>
    <t>Pago de obligaciones (debentures) -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</si>
</sst>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165" fontId="10" fillId="4" borderId="0" xfId="6" applyNumberFormat="1" applyFont="1" applyFill="1"/>
    <xf numFmtId="165" fontId="5" fillId="0" borderId="0" xfId="6" applyNumberFormat="1" applyFont="1" applyFill="1"/>
    <xf numFmtId="165" fontId="5" fillId="0" borderId="0" xfId="6" applyNumberFormat="1" applyFont="1"/>
    <xf numFmtId="164" fontId="10" fillId="4" borderId="0" xfId="4" applyFont="1" applyFill="1"/>
    <xf numFmtId="164" fontId="5" fillId="0" borderId="0" xfId="4" applyFont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4" fontId="6" fillId="0" borderId="0" xfId="2" applyFont="1" applyBorder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7" fillId="0" borderId="0" xfId="2" applyFont="1" applyFill="1" applyAlignment="1">
      <alignment horizontal="left" vertical="center" wrapText="1"/>
    </xf>
    <xf numFmtId="0" fontId="24" fillId="8" borderId="0" xfId="0" applyFont="1" applyFill="1" applyAlignment="1">
      <alignment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10" fillId="4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6" fillId="6" borderId="0" xfId="1" applyNumberFormat="1" applyFont="1" applyFill="1" applyBorder="1" applyAlignment="1">
      <alignment horizontal="righ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showGridLines="0" zoomScale="80" zoomScaleNormal="80" workbookViewId="0">
      <pane ySplit="12" topLeftCell="A46" activePane="bottomLeft" state="frozen"/>
      <selection activeCell="A11" sqref="A11"/>
      <selection pane="bottomLeft" activeCell="C48" sqref="C48:K48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</cols>
  <sheetData>
    <row r="1" spans="1:23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</row>
    <row r="2" spans="1:23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</row>
    <row r="3" spans="1:23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</row>
    <row r="4" spans="1:23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</row>
    <row r="5" spans="1:23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</row>
    <row r="6" spans="1:23" s="3" customFormat="1" ht="33" customHeight="1" x14ac:dyDescent="0.25">
      <c r="A6" s="1"/>
      <c r="B6" s="173" t="s">
        <v>140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</row>
    <row r="7" spans="1:23" s="3" customFormat="1" ht="15" customHeight="1" x14ac:dyDescent="0.25">
      <c r="A7" s="1"/>
      <c r="B7" s="120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</row>
    <row r="8" spans="1:23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</row>
    <row r="9" spans="1:23" s="3" customFormat="1" ht="15" customHeight="1" x14ac:dyDescent="0.25">
      <c r="A9" s="1"/>
      <c r="C9" s="175" t="s">
        <v>139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</row>
    <row r="10" spans="1:23" s="3" customFormat="1" ht="15" customHeight="1" x14ac:dyDescent="0.25">
      <c r="A10" s="1"/>
      <c r="C10" s="175" t="s">
        <v>18</v>
      </c>
      <c r="D10" s="175"/>
      <c r="E10" s="175"/>
      <c r="F10" s="175"/>
      <c r="G10" s="175"/>
      <c r="H10" s="175"/>
      <c r="I10" s="175"/>
      <c r="J10" s="175"/>
      <c r="K10" s="175"/>
      <c r="L10" s="16"/>
      <c r="M10" s="175" t="s">
        <v>19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</row>
    <row r="11" spans="1:23" s="3" customFormat="1" ht="9.9499999999999993" customHeight="1" x14ac:dyDescent="0.25">
      <c r="A11" s="1"/>
      <c r="B11" s="11"/>
      <c r="C11" s="12"/>
      <c r="D11" s="5"/>
      <c r="E11" s="12"/>
      <c r="F11" s="5"/>
      <c r="G11" s="12"/>
      <c r="H11" s="5"/>
      <c r="I11" s="12"/>
      <c r="J11" s="5"/>
      <c r="K11" s="12"/>
      <c r="L11" s="5"/>
      <c r="M11" s="12"/>
      <c r="N11" s="5"/>
      <c r="O11" s="12"/>
      <c r="P11" s="5"/>
      <c r="Q11" s="12"/>
      <c r="R11" s="5"/>
      <c r="S11" s="12"/>
      <c r="T11" s="5"/>
      <c r="U11" s="12"/>
      <c r="V11" s="5"/>
      <c r="W11" s="12"/>
    </row>
    <row r="12" spans="1:23" s="14" customFormat="1" ht="15" customHeight="1" x14ac:dyDescent="0.25">
      <c r="A12" s="13"/>
      <c r="C12" s="15">
        <v>44377</v>
      </c>
      <c r="D12" s="16"/>
      <c r="E12" s="15">
        <v>44286</v>
      </c>
      <c r="F12" s="16"/>
      <c r="G12" s="15">
        <v>44196</v>
      </c>
      <c r="H12" s="16"/>
      <c r="I12" s="15">
        <v>44104</v>
      </c>
      <c r="J12" s="16"/>
      <c r="K12" s="15">
        <v>43830</v>
      </c>
      <c r="L12" s="16"/>
      <c r="M12" s="15">
        <v>44377</v>
      </c>
      <c r="N12" s="16"/>
      <c r="O12" s="15">
        <v>44286</v>
      </c>
      <c r="P12" s="16"/>
      <c r="Q12" s="15">
        <v>44196</v>
      </c>
      <c r="R12" s="16"/>
      <c r="S12" s="15">
        <v>44104</v>
      </c>
      <c r="T12" s="16"/>
      <c r="U12" s="15">
        <v>43830</v>
      </c>
      <c r="V12" s="16"/>
      <c r="W12" s="15">
        <v>43465</v>
      </c>
    </row>
    <row r="13" spans="1:23" s="14" customFormat="1" ht="15" customHeight="1" x14ac:dyDescent="0.25">
      <c r="A13" s="13"/>
      <c r="B13" s="17" t="s">
        <v>20</v>
      </c>
      <c r="C13" s="12"/>
      <c r="D13" s="5"/>
      <c r="E13" s="12"/>
      <c r="F13" s="5"/>
      <c r="G13" s="12"/>
      <c r="H13" s="5"/>
      <c r="I13" s="12"/>
      <c r="J13" s="5"/>
      <c r="K13" s="12"/>
      <c r="L13" s="5"/>
      <c r="M13" s="12"/>
      <c r="N13" s="5"/>
      <c r="O13" s="12"/>
      <c r="P13" s="5"/>
      <c r="Q13" s="12"/>
      <c r="R13" s="5"/>
      <c r="S13" s="12"/>
      <c r="T13" s="5"/>
      <c r="U13" s="12"/>
      <c r="V13" s="5"/>
      <c r="W13" s="12"/>
    </row>
    <row r="14" spans="1:23" s="3" customFormat="1" ht="15" customHeight="1" x14ac:dyDescent="0.25">
      <c r="A14" s="1"/>
      <c r="B14" s="17" t="s">
        <v>21</v>
      </c>
      <c r="C14" s="12"/>
      <c r="D14" s="12"/>
      <c r="E14" s="12"/>
      <c r="F14" s="12"/>
      <c r="G14" s="12"/>
      <c r="H14" s="12"/>
      <c r="I14" s="12"/>
      <c r="J14" s="12"/>
      <c r="K14" s="18"/>
      <c r="L14" s="12"/>
      <c r="M14" s="18"/>
      <c r="N14" s="12"/>
      <c r="O14" s="18"/>
      <c r="P14" s="12"/>
      <c r="Q14" s="18"/>
      <c r="R14" s="12"/>
      <c r="S14" s="18"/>
      <c r="T14" s="12"/>
      <c r="U14" s="18"/>
      <c r="V14" s="12"/>
      <c r="W14" s="18"/>
    </row>
    <row r="15" spans="1:23" s="3" customFormat="1" ht="15" customHeight="1" x14ac:dyDescent="0.25">
      <c r="A15" s="1"/>
      <c r="B15" s="122" t="s">
        <v>22</v>
      </c>
      <c r="C15" s="20">
        <v>0</v>
      </c>
      <c r="D15" s="20"/>
      <c r="E15" s="20">
        <v>4</v>
      </c>
      <c r="F15" s="20"/>
      <c r="G15" s="20">
        <v>1</v>
      </c>
      <c r="H15" s="20"/>
      <c r="I15" s="20">
        <v>1</v>
      </c>
      <c r="J15" s="20"/>
      <c r="K15" s="20">
        <v>1</v>
      </c>
      <c r="L15" s="21"/>
      <c r="M15" s="20">
        <v>64070</v>
      </c>
      <c r="N15" s="20"/>
      <c r="O15" s="20">
        <v>57881</v>
      </c>
      <c r="P15" s="20"/>
      <c r="Q15" s="20">
        <v>64680</v>
      </c>
      <c r="R15" s="20"/>
      <c r="S15" s="20">
        <v>50134</v>
      </c>
      <c r="T15" s="20"/>
      <c r="U15" s="20">
        <v>49606</v>
      </c>
      <c r="V15" s="20"/>
      <c r="W15" s="20">
        <v>45497</v>
      </c>
    </row>
    <row r="16" spans="1:23" s="3" customFormat="1" ht="15" customHeight="1" x14ac:dyDescent="0.25">
      <c r="A16" s="1"/>
      <c r="B16" s="122" t="s">
        <v>23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J16" s="20"/>
      <c r="K16" s="20">
        <v>0</v>
      </c>
      <c r="L16" s="21"/>
      <c r="M16" s="20">
        <v>107190</v>
      </c>
      <c r="N16" s="20"/>
      <c r="O16" s="20">
        <v>105900</v>
      </c>
      <c r="P16" s="20"/>
      <c r="Q16" s="20">
        <v>100296</v>
      </c>
      <c r="R16" s="20"/>
      <c r="S16" s="20">
        <v>99423</v>
      </c>
      <c r="T16" s="20"/>
      <c r="U16" s="20">
        <v>62196</v>
      </c>
      <c r="V16" s="20"/>
      <c r="W16" s="20">
        <v>70987</v>
      </c>
    </row>
    <row r="17" spans="1:23" s="3" customFormat="1" ht="15" customHeight="1" x14ac:dyDescent="0.25">
      <c r="A17" s="1"/>
      <c r="B17" s="122" t="s">
        <v>24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J17" s="20"/>
      <c r="K17" s="20">
        <v>0</v>
      </c>
      <c r="L17" s="21"/>
      <c r="M17" s="20">
        <v>76121</v>
      </c>
      <c r="N17" s="20"/>
      <c r="O17" s="20">
        <v>72977</v>
      </c>
      <c r="P17" s="20"/>
      <c r="Q17" s="20">
        <v>61989</v>
      </c>
      <c r="R17" s="20"/>
      <c r="S17" s="20">
        <v>52639</v>
      </c>
      <c r="T17" s="20"/>
      <c r="U17" s="20">
        <v>55657</v>
      </c>
      <c r="V17" s="20"/>
      <c r="W17" s="20">
        <v>41211</v>
      </c>
    </row>
    <row r="18" spans="1:23" s="3" customFormat="1" ht="15" customHeight="1" x14ac:dyDescent="0.25">
      <c r="A18" s="1"/>
      <c r="B18" s="122" t="s">
        <v>25</v>
      </c>
      <c r="C18" s="20">
        <v>1724</v>
      </c>
      <c r="D18" s="20"/>
      <c r="E18" s="20">
        <v>1722</v>
      </c>
      <c r="F18" s="20"/>
      <c r="G18" s="20">
        <v>1717</v>
      </c>
      <c r="H18" s="20"/>
      <c r="I18" s="20">
        <v>1711</v>
      </c>
      <c r="J18" s="20"/>
      <c r="K18" s="20">
        <v>1630</v>
      </c>
      <c r="L18" s="21"/>
      <c r="M18" s="20">
        <v>25045</v>
      </c>
      <c r="N18" s="20"/>
      <c r="O18" s="20">
        <v>30012</v>
      </c>
      <c r="P18" s="20"/>
      <c r="Q18" s="20">
        <v>23562</v>
      </c>
      <c r="R18" s="20"/>
      <c r="S18" s="20">
        <v>19487</v>
      </c>
      <c r="T18" s="20"/>
      <c r="U18" s="20">
        <v>11581</v>
      </c>
      <c r="V18" s="20"/>
      <c r="W18" s="20">
        <v>15160</v>
      </c>
    </row>
    <row r="19" spans="1:23" s="3" customFormat="1" ht="15" customHeight="1" x14ac:dyDescent="0.25">
      <c r="A19" s="1"/>
      <c r="B19" s="122" t="s">
        <v>2</v>
      </c>
      <c r="C19" s="20">
        <v>3944</v>
      </c>
      <c r="D19" s="20"/>
      <c r="E19" s="20">
        <v>0</v>
      </c>
      <c r="F19" s="20"/>
      <c r="G19" s="20">
        <v>0</v>
      </c>
      <c r="H19" s="20"/>
      <c r="I19" s="20">
        <v>0</v>
      </c>
      <c r="J19" s="20"/>
      <c r="K19" s="20">
        <v>0</v>
      </c>
      <c r="L19" s="21"/>
      <c r="M19" s="20">
        <v>116</v>
      </c>
      <c r="N19" s="20"/>
      <c r="O19" s="20">
        <v>0</v>
      </c>
      <c r="P19" s="20"/>
      <c r="Q19" s="20">
        <v>0</v>
      </c>
      <c r="R19" s="20"/>
      <c r="S19" s="20">
        <v>0</v>
      </c>
      <c r="T19" s="20"/>
      <c r="U19" s="20">
        <v>0</v>
      </c>
      <c r="V19" s="20">
        <v>0</v>
      </c>
      <c r="W19" s="20">
        <v>0</v>
      </c>
    </row>
    <row r="20" spans="1:23" s="3" customFormat="1" ht="15" customHeight="1" x14ac:dyDescent="0.25">
      <c r="A20" s="1"/>
      <c r="B20" s="122" t="s">
        <v>26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J20" s="20"/>
      <c r="K20" s="20">
        <v>0</v>
      </c>
      <c r="L20" s="21"/>
      <c r="M20" s="20">
        <v>39730</v>
      </c>
      <c r="N20" s="20"/>
      <c r="O20" s="20">
        <v>36679</v>
      </c>
      <c r="P20" s="20"/>
      <c r="Q20" s="20">
        <v>37139</v>
      </c>
      <c r="R20" s="20"/>
      <c r="S20" s="20">
        <v>34913</v>
      </c>
      <c r="T20" s="20"/>
      <c r="U20" s="20">
        <v>41060</v>
      </c>
      <c r="V20" s="20"/>
      <c r="W20" s="20">
        <v>16734</v>
      </c>
    </row>
    <row r="21" spans="1:23" s="3" customFormat="1" ht="15" customHeight="1" x14ac:dyDescent="0.25">
      <c r="A21" s="1"/>
      <c r="B21" s="122" t="s">
        <v>27</v>
      </c>
      <c r="C21" s="22">
        <v>1180</v>
      </c>
      <c r="D21" s="20"/>
      <c r="E21" s="22">
        <v>954</v>
      </c>
      <c r="F21" s="20"/>
      <c r="G21" s="22">
        <v>356</v>
      </c>
      <c r="H21" s="20"/>
      <c r="I21" s="22">
        <v>488</v>
      </c>
      <c r="J21" s="20"/>
      <c r="K21" s="22">
        <v>0</v>
      </c>
      <c r="L21" s="21"/>
      <c r="M21" s="22">
        <v>4606</v>
      </c>
      <c r="N21" s="20"/>
      <c r="O21" s="22">
        <v>3378</v>
      </c>
      <c r="P21" s="20"/>
      <c r="Q21" s="22">
        <v>2356</v>
      </c>
      <c r="R21" s="20"/>
      <c r="S21" s="22">
        <v>2688</v>
      </c>
      <c r="T21" s="20"/>
      <c r="U21" s="22">
        <v>1452</v>
      </c>
      <c r="V21" s="20"/>
      <c r="W21" s="22">
        <v>3484</v>
      </c>
    </row>
    <row r="22" spans="1:23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25" customFormat="1" ht="15" customHeight="1" x14ac:dyDescent="0.25">
      <c r="A23" s="1"/>
      <c r="B23" s="17" t="s">
        <v>38</v>
      </c>
      <c r="C23" s="23">
        <v>6848</v>
      </c>
      <c r="D23" s="24"/>
      <c r="E23" s="23">
        <v>2680</v>
      </c>
      <c r="F23" s="24"/>
      <c r="G23" s="23">
        <v>2074</v>
      </c>
      <c r="H23" s="24"/>
      <c r="I23" s="23">
        <f>SUM(I15:I22)</f>
        <v>2200</v>
      </c>
      <c r="J23" s="24"/>
      <c r="K23" s="23">
        <f>SUM(K15:K22)</f>
        <v>1631</v>
      </c>
      <c r="L23" s="12"/>
      <c r="M23" s="23">
        <v>316878</v>
      </c>
      <c r="N23" s="24"/>
      <c r="O23" s="23">
        <v>306827</v>
      </c>
      <c r="P23" s="24"/>
      <c r="Q23" s="23">
        <v>290022</v>
      </c>
      <c r="R23" s="24"/>
      <c r="S23" s="23">
        <f>SUM(S15:S22)</f>
        <v>259284</v>
      </c>
      <c r="T23" s="24"/>
      <c r="U23" s="23">
        <v>221552</v>
      </c>
      <c r="V23" s="24"/>
      <c r="W23" s="23">
        <v>193073</v>
      </c>
    </row>
    <row r="24" spans="1:23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3" customFormat="1" ht="15" customHeight="1" x14ac:dyDescent="0.25">
      <c r="A25" s="1"/>
      <c r="B25" s="17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3" customFormat="1" ht="15" customHeight="1" x14ac:dyDescent="0.25">
      <c r="A26" s="1"/>
      <c r="B26" s="19" t="s">
        <v>29</v>
      </c>
      <c r="C26" s="22">
        <v>0</v>
      </c>
      <c r="D26" s="20"/>
      <c r="E26" s="22">
        <v>0</v>
      </c>
      <c r="F26" s="20"/>
      <c r="G26" s="22">
        <v>0</v>
      </c>
      <c r="H26" s="20"/>
      <c r="I26" s="22">
        <v>0</v>
      </c>
      <c r="J26" s="20"/>
      <c r="K26" s="22">
        <v>255</v>
      </c>
      <c r="L26" s="21"/>
      <c r="M26" s="22">
        <v>0</v>
      </c>
      <c r="N26" s="20"/>
      <c r="O26" s="22">
        <v>0</v>
      </c>
      <c r="P26" s="20"/>
      <c r="Q26" s="22">
        <v>0</v>
      </c>
      <c r="R26" s="20"/>
      <c r="S26" s="22">
        <v>0</v>
      </c>
      <c r="T26" s="20"/>
      <c r="U26" s="22">
        <v>255</v>
      </c>
      <c r="V26" s="20"/>
      <c r="W26" s="22">
        <v>25917</v>
      </c>
    </row>
    <row r="27" spans="1:23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25" customFormat="1" ht="15" customHeight="1" x14ac:dyDescent="0.25">
      <c r="A28" s="1"/>
      <c r="B28" s="17" t="s">
        <v>35</v>
      </c>
      <c r="C28" s="23">
        <v>0</v>
      </c>
      <c r="D28" s="24"/>
      <c r="E28" s="23">
        <v>0</v>
      </c>
      <c r="F28" s="24"/>
      <c r="G28" s="23">
        <v>0</v>
      </c>
      <c r="H28" s="24"/>
      <c r="I28" s="23">
        <f>I26</f>
        <v>0</v>
      </c>
      <c r="J28" s="24"/>
      <c r="K28" s="23">
        <f>K26</f>
        <v>255</v>
      </c>
      <c r="L28" s="26"/>
      <c r="M28" s="23">
        <v>0</v>
      </c>
      <c r="N28" s="24"/>
      <c r="O28" s="23">
        <v>0</v>
      </c>
      <c r="P28" s="24"/>
      <c r="Q28" s="23">
        <v>0</v>
      </c>
      <c r="R28" s="24"/>
      <c r="S28" s="23">
        <f>S26</f>
        <v>0</v>
      </c>
      <c r="T28" s="24"/>
      <c r="U28" s="23">
        <v>255</v>
      </c>
      <c r="V28" s="24"/>
      <c r="W28" s="23">
        <v>25917</v>
      </c>
    </row>
    <row r="29" spans="1:23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3" customFormat="1" ht="15" customHeight="1" x14ac:dyDescent="0.25">
      <c r="A30" s="1"/>
      <c r="B30" s="17" t="s">
        <v>30</v>
      </c>
      <c r="C30" s="18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</row>
    <row r="31" spans="1:23" s="3" customFormat="1" ht="15" customHeight="1" x14ac:dyDescent="0.25">
      <c r="A31" s="1"/>
      <c r="B31" s="122" t="s">
        <v>23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0</v>
      </c>
      <c r="J31" s="20"/>
      <c r="K31" s="20">
        <v>0</v>
      </c>
      <c r="L31" s="21"/>
      <c r="M31" s="20">
        <v>0</v>
      </c>
      <c r="N31" s="21"/>
      <c r="O31" s="20">
        <v>0</v>
      </c>
      <c r="P31" s="21"/>
      <c r="Q31" s="20">
        <v>2377</v>
      </c>
      <c r="R31" s="21"/>
      <c r="S31" s="20">
        <v>2377</v>
      </c>
      <c r="T31" s="20"/>
      <c r="U31" s="20">
        <v>3771</v>
      </c>
      <c r="V31" s="20"/>
      <c r="W31" s="20">
        <v>4793</v>
      </c>
    </row>
    <row r="32" spans="1:23" s="3" customFormat="1" ht="15" customHeight="1" x14ac:dyDescent="0.25">
      <c r="A32" s="1"/>
      <c r="B32" s="122" t="s">
        <v>25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240</v>
      </c>
      <c r="J32" s="20"/>
      <c r="K32" s="20">
        <v>240</v>
      </c>
      <c r="L32" s="21"/>
      <c r="M32" s="20">
        <v>0</v>
      </c>
      <c r="N32" s="21"/>
      <c r="O32" s="20">
        <v>0</v>
      </c>
      <c r="P32" s="21"/>
      <c r="Q32" s="20">
        <v>324</v>
      </c>
      <c r="R32" s="21"/>
      <c r="S32" s="20">
        <v>9846</v>
      </c>
      <c r="T32" s="20"/>
      <c r="U32" s="20">
        <v>10123</v>
      </c>
      <c r="V32" s="20"/>
      <c r="W32" s="20">
        <v>5626</v>
      </c>
    </row>
    <row r="33" spans="1:23" s="3" customFormat="1" ht="15" customHeight="1" x14ac:dyDescent="0.25">
      <c r="A33" s="1"/>
      <c r="B33" s="122" t="s">
        <v>2</v>
      </c>
      <c r="C33" s="20">
        <v>806</v>
      </c>
      <c r="D33" s="20"/>
      <c r="E33" s="20">
        <v>3884</v>
      </c>
      <c r="F33" s="20"/>
      <c r="G33" s="20">
        <v>6072</v>
      </c>
      <c r="H33" s="20"/>
      <c r="I33" s="20">
        <v>0</v>
      </c>
      <c r="J33" s="20"/>
      <c r="K33" s="20">
        <v>2585</v>
      </c>
      <c r="L33" s="21"/>
      <c r="M33" s="20">
        <v>0</v>
      </c>
      <c r="N33" s="21"/>
      <c r="O33" s="20">
        <v>0</v>
      </c>
      <c r="P33" s="21"/>
      <c r="Q33" s="20">
        <v>0</v>
      </c>
      <c r="R33" s="21"/>
      <c r="S33" s="20">
        <v>0</v>
      </c>
      <c r="T33" s="20"/>
      <c r="U33" s="20">
        <v>0</v>
      </c>
      <c r="V33" s="20"/>
      <c r="W33" s="20">
        <v>0</v>
      </c>
    </row>
    <row r="34" spans="1:23" s="3" customFormat="1" ht="15" customHeight="1" x14ac:dyDescent="0.25">
      <c r="A34" s="1"/>
      <c r="B34" s="122" t="s">
        <v>31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J34" s="20"/>
      <c r="K34" s="20">
        <v>0</v>
      </c>
      <c r="L34" s="21"/>
      <c r="M34" s="20">
        <v>11451</v>
      </c>
      <c r="N34" s="21"/>
      <c r="O34" s="20">
        <v>11367</v>
      </c>
      <c r="P34" s="21"/>
      <c r="Q34" s="20">
        <v>19395</v>
      </c>
      <c r="R34" s="21"/>
      <c r="S34" s="20">
        <v>19291</v>
      </c>
      <c r="T34" s="20"/>
      <c r="U34" s="20">
        <v>14787</v>
      </c>
      <c r="V34" s="20"/>
      <c r="W34" s="20">
        <v>11456</v>
      </c>
    </row>
    <row r="35" spans="1:23" s="3" customFormat="1" ht="15" customHeight="1" x14ac:dyDescent="0.25">
      <c r="A35" s="1"/>
      <c r="B35" s="122" t="s">
        <v>26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v>0</v>
      </c>
      <c r="J35" s="20"/>
      <c r="K35" s="20">
        <v>0</v>
      </c>
      <c r="L35" s="21"/>
      <c r="M35" s="20">
        <v>11983</v>
      </c>
      <c r="N35" s="21"/>
      <c r="O35" s="20">
        <v>9501</v>
      </c>
      <c r="P35" s="21"/>
      <c r="Q35" s="20">
        <v>11460</v>
      </c>
      <c r="R35" s="21"/>
      <c r="S35" s="20">
        <v>9556</v>
      </c>
      <c r="T35" s="20"/>
      <c r="U35" s="20">
        <v>18973</v>
      </c>
      <c r="V35" s="20"/>
      <c r="W35" s="20">
        <v>12263</v>
      </c>
    </row>
    <row r="36" spans="1:23" s="3" customFormat="1" ht="15" customHeight="1" x14ac:dyDescent="0.25">
      <c r="A36" s="1"/>
      <c r="B36" s="122" t="s">
        <v>9</v>
      </c>
      <c r="C36" s="20">
        <v>1036</v>
      </c>
      <c r="D36" s="20"/>
      <c r="E36" s="20">
        <v>1514</v>
      </c>
      <c r="F36" s="20"/>
      <c r="G36" s="20">
        <v>1187</v>
      </c>
      <c r="H36" s="20"/>
      <c r="I36" s="20">
        <v>11289</v>
      </c>
      <c r="J36" s="20"/>
      <c r="K36" s="20">
        <v>11099</v>
      </c>
      <c r="L36" s="21"/>
      <c r="M36" s="20">
        <v>1474</v>
      </c>
      <c r="N36" s="21"/>
      <c r="O36" s="20">
        <v>2885</v>
      </c>
      <c r="P36" s="21"/>
      <c r="Q36" s="20">
        <v>2364</v>
      </c>
      <c r="R36" s="21"/>
      <c r="S36" s="20">
        <v>12672</v>
      </c>
      <c r="T36" s="20"/>
      <c r="U36" s="20">
        <v>12172</v>
      </c>
      <c r="V36" s="20"/>
      <c r="W36" s="20">
        <v>11679</v>
      </c>
    </row>
    <row r="37" spans="1:23" s="3" customFormat="1" ht="15" customHeight="1" x14ac:dyDescent="0.25">
      <c r="A37" s="1"/>
      <c r="B37" s="122" t="s">
        <v>27</v>
      </c>
      <c r="C37" s="20">
        <v>913</v>
      </c>
      <c r="D37" s="20"/>
      <c r="E37" s="20">
        <v>913</v>
      </c>
      <c r="F37" s="20"/>
      <c r="G37" s="20">
        <v>925</v>
      </c>
      <c r="H37" s="20"/>
      <c r="I37" s="20">
        <v>937</v>
      </c>
      <c r="J37" s="20"/>
      <c r="K37" s="20">
        <v>1008</v>
      </c>
      <c r="L37" s="21"/>
      <c r="M37" s="20">
        <v>2893</v>
      </c>
      <c r="N37" s="21"/>
      <c r="O37" s="20">
        <v>2893</v>
      </c>
      <c r="P37" s="21"/>
      <c r="Q37" s="20">
        <v>2905</v>
      </c>
      <c r="R37" s="21"/>
      <c r="S37" s="20">
        <v>2917</v>
      </c>
      <c r="T37" s="20"/>
      <c r="U37" s="20">
        <v>2988</v>
      </c>
      <c r="V37" s="20"/>
      <c r="W37" s="20">
        <v>8320</v>
      </c>
    </row>
    <row r="38" spans="1:23" s="29" customFormat="1" ht="9.9499999999999993" customHeight="1" x14ac:dyDescent="0.25">
      <c r="A38" s="1"/>
      <c r="B38" s="27"/>
      <c r="C38" s="4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</row>
    <row r="39" spans="1:23" s="3" customFormat="1" ht="15" customHeight="1" x14ac:dyDescent="0.25">
      <c r="A39" s="1"/>
      <c r="B39" s="122" t="s">
        <v>32</v>
      </c>
      <c r="C39" s="20">
        <v>146116</v>
      </c>
      <c r="D39" s="20"/>
      <c r="E39" s="20">
        <v>135560</v>
      </c>
      <c r="F39" s="20"/>
      <c r="G39" s="20">
        <v>122227</v>
      </c>
      <c r="H39" s="20"/>
      <c r="I39" s="20">
        <v>115036</v>
      </c>
      <c r="J39" s="20"/>
      <c r="K39" s="20">
        <v>35811</v>
      </c>
      <c r="L39" s="21"/>
      <c r="M39" s="20">
        <v>0</v>
      </c>
      <c r="N39" s="21"/>
      <c r="O39" s="20">
        <v>0</v>
      </c>
      <c r="P39" s="21"/>
      <c r="Q39" s="20">
        <v>0</v>
      </c>
      <c r="R39" s="21"/>
      <c r="S39" s="20">
        <v>0</v>
      </c>
      <c r="T39" s="20"/>
      <c r="U39" s="20">
        <v>0</v>
      </c>
      <c r="V39" s="20"/>
      <c r="W39" s="20">
        <v>0</v>
      </c>
    </row>
    <row r="40" spans="1:23" s="3" customFormat="1" ht="15" customHeight="1" x14ac:dyDescent="0.25">
      <c r="A40" s="1"/>
      <c r="B40" s="122" t="s">
        <v>34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13</v>
      </c>
      <c r="J40" s="20"/>
      <c r="K40" s="20">
        <v>16</v>
      </c>
      <c r="L40" s="21"/>
      <c r="M40" s="20">
        <v>17074</v>
      </c>
      <c r="N40" s="21"/>
      <c r="O40" s="20">
        <v>18102</v>
      </c>
      <c r="P40" s="21"/>
      <c r="Q40" s="20">
        <v>18540</v>
      </c>
      <c r="R40" s="21"/>
      <c r="S40" s="20">
        <v>15460</v>
      </c>
      <c r="T40" s="20"/>
      <c r="U40" s="20">
        <v>19070</v>
      </c>
      <c r="V40" s="20"/>
      <c r="W40" s="20">
        <v>11785</v>
      </c>
    </row>
    <row r="41" spans="1:23" s="3" customFormat="1" ht="15" customHeight="1" x14ac:dyDescent="0.25">
      <c r="A41" s="1"/>
      <c r="B41" s="122" t="s">
        <v>33</v>
      </c>
      <c r="C41" s="22">
        <v>24</v>
      </c>
      <c r="D41" s="20"/>
      <c r="E41" s="22">
        <v>24</v>
      </c>
      <c r="F41" s="20"/>
      <c r="G41" s="22">
        <v>24</v>
      </c>
      <c r="H41" s="20"/>
      <c r="I41" s="22">
        <v>24</v>
      </c>
      <c r="J41" s="20"/>
      <c r="K41" s="22">
        <v>24</v>
      </c>
      <c r="L41" s="21"/>
      <c r="M41" s="22">
        <v>34250</v>
      </c>
      <c r="N41" s="21"/>
      <c r="O41" s="22">
        <v>32757</v>
      </c>
      <c r="P41" s="21"/>
      <c r="Q41" s="22">
        <v>29217</v>
      </c>
      <c r="R41" s="21"/>
      <c r="S41" s="22">
        <v>27756</v>
      </c>
      <c r="T41" s="20"/>
      <c r="U41" s="22">
        <v>21849</v>
      </c>
      <c r="V41" s="20"/>
      <c r="W41" s="22">
        <v>48073</v>
      </c>
    </row>
    <row r="42" spans="1:23" s="25" customFormat="1" ht="9.9499999999999993" customHeight="1" x14ac:dyDescent="0.25">
      <c r="A42" s="30"/>
      <c r="B42" s="31"/>
      <c r="C42" s="18"/>
      <c r="D42" s="12"/>
      <c r="E42" s="18"/>
      <c r="F42" s="12"/>
      <c r="G42" s="18"/>
      <c r="H42" s="12"/>
      <c r="I42" s="18"/>
      <c r="J42" s="12"/>
      <c r="K42" s="18"/>
      <c r="L42" s="12"/>
      <c r="M42" s="3"/>
      <c r="N42" s="12"/>
      <c r="O42" s="18"/>
      <c r="P42" s="12"/>
      <c r="Q42" s="18"/>
      <c r="R42" s="12"/>
      <c r="S42" s="18"/>
      <c r="T42" s="12"/>
      <c r="U42" s="18"/>
      <c r="V42" s="12"/>
      <c r="W42" s="18"/>
    </row>
    <row r="43" spans="1:23" s="3" customFormat="1" ht="15" customHeight="1" x14ac:dyDescent="0.25">
      <c r="A43" s="1"/>
      <c r="B43" s="17" t="s">
        <v>36</v>
      </c>
      <c r="C43" s="23">
        <v>148895</v>
      </c>
      <c r="D43" s="24"/>
      <c r="E43" s="23">
        <v>141895</v>
      </c>
      <c r="F43" s="24"/>
      <c r="G43" s="23">
        <v>130435</v>
      </c>
      <c r="H43" s="24"/>
      <c r="I43" s="23">
        <v>127539</v>
      </c>
      <c r="J43" s="24"/>
      <c r="K43" s="23">
        <v>50783</v>
      </c>
      <c r="L43" s="26"/>
      <c r="M43" s="23">
        <f>SUM(M33:M41)</f>
        <v>79125</v>
      </c>
      <c r="N43" s="26"/>
      <c r="O43" s="23">
        <v>77505</v>
      </c>
      <c r="P43" s="26"/>
      <c r="Q43" s="23">
        <v>86582</v>
      </c>
      <c r="R43" s="26"/>
      <c r="S43" s="23">
        <v>99875</v>
      </c>
      <c r="T43" s="24"/>
      <c r="U43" s="23">
        <v>103733</v>
      </c>
      <c r="V43" s="24"/>
      <c r="W43" s="23">
        <v>113995</v>
      </c>
    </row>
    <row r="44" spans="1:23" s="3" customFormat="1" ht="9.9499999999999993" customHeight="1" x14ac:dyDescent="0.25">
      <c r="A44" s="1"/>
      <c r="C44" s="4"/>
      <c r="D44" s="12"/>
      <c r="E44" s="4"/>
      <c r="F44" s="12"/>
      <c r="G44" s="4"/>
      <c r="H44" s="12"/>
      <c r="I44" s="4"/>
      <c r="J44" s="12"/>
      <c r="K44" s="4"/>
      <c r="L44" s="12"/>
      <c r="N44" s="12"/>
      <c r="O44" s="4"/>
      <c r="P44" s="12"/>
      <c r="Q44" s="4"/>
      <c r="R44" s="12"/>
      <c r="S44" s="4"/>
      <c r="T44" s="12"/>
      <c r="U44" s="4"/>
      <c r="V44" s="12"/>
      <c r="W44" s="4"/>
    </row>
    <row r="45" spans="1:23" s="3" customFormat="1" ht="15" customHeight="1" thickBot="1" x14ac:dyDescent="0.3">
      <c r="A45" s="1"/>
      <c r="B45" s="17" t="s">
        <v>37</v>
      </c>
      <c r="C45" s="32">
        <v>155743</v>
      </c>
      <c r="D45" s="24"/>
      <c r="E45" s="32">
        <v>144575</v>
      </c>
      <c r="F45" s="24"/>
      <c r="G45" s="32">
        <v>132509</v>
      </c>
      <c r="H45" s="24"/>
      <c r="I45" s="32">
        <v>129739</v>
      </c>
      <c r="J45" s="24"/>
      <c r="K45" s="32">
        <v>52669</v>
      </c>
      <c r="L45" s="26"/>
      <c r="M45" s="32">
        <v>396003</v>
      </c>
      <c r="N45" s="26"/>
      <c r="O45" s="32">
        <v>384332</v>
      </c>
      <c r="P45" s="26"/>
      <c r="Q45" s="32">
        <v>376604</v>
      </c>
      <c r="R45" s="26"/>
      <c r="S45" s="32">
        <v>359159</v>
      </c>
      <c r="T45" s="24"/>
      <c r="U45" s="32">
        <v>325540</v>
      </c>
      <c r="V45" s="24"/>
      <c r="W45" s="32">
        <v>332985</v>
      </c>
    </row>
    <row r="46" spans="1:23" s="3" customFormat="1" ht="15" customHeight="1" thickTop="1" x14ac:dyDescent="0.25">
      <c r="A46" s="1"/>
      <c r="C46" s="33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</row>
    <row r="47" spans="1:23" s="29" customFormat="1" ht="15" customHeight="1" x14ac:dyDescent="0.25">
      <c r="A47" s="1"/>
      <c r="B47" s="27"/>
      <c r="C47" s="4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</row>
    <row r="48" spans="1:23" s="29" customFormat="1" ht="15" customHeight="1" x14ac:dyDescent="0.25">
      <c r="A48" s="1"/>
      <c r="B48" s="3"/>
      <c r="C48" s="175" t="s">
        <v>18</v>
      </c>
      <c r="D48" s="175"/>
      <c r="E48" s="175"/>
      <c r="F48" s="175"/>
      <c r="G48" s="175"/>
      <c r="H48" s="175"/>
      <c r="I48" s="175"/>
      <c r="J48" s="175"/>
      <c r="K48" s="175"/>
      <c r="L48" s="16"/>
      <c r="M48" s="175" t="s">
        <v>19</v>
      </c>
      <c r="N48" s="175"/>
      <c r="O48" s="175"/>
      <c r="P48" s="175"/>
      <c r="Q48" s="175"/>
      <c r="R48" s="175"/>
      <c r="S48" s="175"/>
      <c r="T48" s="175"/>
      <c r="U48" s="175"/>
      <c r="V48" s="175"/>
      <c r="W48" s="175"/>
    </row>
    <row r="49" spans="1:23" s="3" customFormat="1" ht="15" customHeight="1" x14ac:dyDescent="0.25">
      <c r="A49" s="1"/>
      <c r="B49" s="11"/>
      <c r="C49" s="12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</row>
    <row r="50" spans="1:23" s="34" customFormat="1" ht="15" customHeight="1" x14ac:dyDescent="0.25">
      <c r="A50" s="29"/>
      <c r="B50" s="14"/>
      <c r="C50" s="15">
        <v>44377</v>
      </c>
      <c r="D50" s="16"/>
      <c r="E50" s="15">
        <v>44286</v>
      </c>
      <c r="F50" s="16"/>
      <c r="G50" s="15">
        <v>44196</v>
      </c>
      <c r="H50" s="16"/>
      <c r="I50" s="15">
        <v>44104</v>
      </c>
      <c r="J50" s="16"/>
      <c r="K50" s="15">
        <v>43830</v>
      </c>
      <c r="L50" s="16"/>
      <c r="M50" s="15">
        <v>44377</v>
      </c>
      <c r="N50" s="16"/>
      <c r="O50" s="15">
        <v>44286</v>
      </c>
      <c r="P50" s="16"/>
      <c r="Q50" s="15">
        <v>44196</v>
      </c>
      <c r="R50" s="16"/>
      <c r="S50" s="15">
        <v>44104</v>
      </c>
      <c r="T50" s="16"/>
      <c r="U50" s="15">
        <v>43830</v>
      </c>
      <c r="V50" s="16"/>
      <c r="W50" s="15">
        <v>43465</v>
      </c>
    </row>
    <row r="51" spans="1:23" s="34" customFormat="1" ht="15" customHeight="1" x14ac:dyDescent="0.25">
      <c r="A51" s="29"/>
      <c r="B51" s="14"/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</row>
    <row r="52" spans="1:23" s="14" customFormat="1" ht="15" customHeight="1" x14ac:dyDescent="0.25">
      <c r="A52" s="13"/>
      <c r="B52" s="17" t="s">
        <v>39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</row>
    <row r="53" spans="1:23" s="14" customFormat="1" ht="15" customHeight="1" x14ac:dyDescent="0.25">
      <c r="A53" s="13"/>
      <c r="B53" s="17" t="s">
        <v>21</v>
      </c>
      <c r="C53" s="12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</row>
    <row r="54" spans="1:23" s="3" customFormat="1" ht="15" customHeight="1" x14ac:dyDescent="0.25">
      <c r="A54" s="1"/>
      <c r="B54" s="122" t="s">
        <v>40</v>
      </c>
      <c r="C54" s="20">
        <v>0</v>
      </c>
      <c r="D54" s="20"/>
      <c r="E54" s="20">
        <v>0</v>
      </c>
      <c r="F54" s="20"/>
      <c r="G54" s="20">
        <v>0</v>
      </c>
      <c r="H54" s="20"/>
      <c r="I54" s="20">
        <v>0</v>
      </c>
      <c r="J54" s="20"/>
      <c r="K54" s="20">
        <v>0</v>
      </c>
      <c r="L54" s="21"/>
      <c r="M54" s="20">
        <v>14239</v>
      </c>
      <c r="N54" s="21"/>
      <c r="O54" s="20">
        <v>13447</v>
      </c>
      <c r="P54" s="21"/>
      <c r="Q54" s="20">
        <v>11151</v>
      </c>
      <c r="R54" s="21"/>
      <c r="S54" s="20">
        <v>46289</v>
      </c>
      <c r="T54" s="20"/>
      <c r="U54" s="20">
        <v>23927</v>
      </c>
      <c r="V54" s="20"/>
      <c r="W54" s="20">
        <v>31445</v>
      </c>
    </row>
    <row r="55" spans="1:23" s="3" customFormat="1" ht="15" customHeight="1" x14ac:dyDescent="0.25">
      <c r="A55" s="1"/>
      <c r="B55" s="122" t="s">
        <v>126</v>
      </c>
      <c r="C55" s="20">
        <v>0</v>
      </c>
      <c r="D55" s="20"/>
      <c r="E55" s="20">
        <v>0</v>
      </c>
      <c r="F55" s="20"/>
      <c r="G55" s="20">
        <v>0</v>
      </c>
      <c r="H55" s="20"/>
      <c r="I55" s="20"/>
      <c r="J55" s="20"/>
      <c r="K55" s="20"/>
      <c r="L55" s="21"/>
      <c r="M55" s="20">
        <v>10500</v>
      </c>
      <c r="N55" s="21"/>
      <c r="O55" s="20">
        <v>10490</v>
      </c>
      <c r="P55" s="21"/>
      <c r="Q55" s="20">
        <v>7765</v>
      </c>
      <c r="R55" s="21"/>
      <c r="S55" s="20"/>
      <c r="T55" s="20"/>
      <c r="U55" s="20">
        <v>0</v>
      </c>
      <c r="V55" s="20"/>
      <c r="W55" s="20">
        <v>0</v>
      </c>
    </row>
    <row r="56" spans="1:23" s="3" customFormat="1" ht="15" customHeight="1" x14ac:dyDescent="0.25">
      <c r="A56" s="1"/>
      <c r="B56" s="122" t="s">
        <v>41</v>
      </c>
      <c r="C56" s="20">
        <v>0</v>
      </c>
      <c r="D56" s="20"/>
      <c r="E56" s="20">
        <v>0</v>
      </c>
      <c r="F56" s="20"/>
      <c r="G56" s="20">
        <v>0</v>
      </c>
      <c r="H56" s="20"/>
      <c r="I56" s="20">
        <v>0</v>
      </c>
      <c r="J56" s="20"/>
      <c r="K56" s="20">
        <v>0</v>
      </c>
      <c r="L56" s="21"/>
      <c r="M56" s="20">
        <v>2054</v>
      </c>
      <c r="N56" s="21"/>
      <c r="O56" s="20">
        <v>2750</v>
      </c>
      <c r="P56" s="21"/>
      <c r="Q56" s="20">
        <v>2733</v>
      </c>
      <c r="R56" s="21"/>
      <c r="S56" s="20">
        <v>2688</v>
      </c>
      <c r="T56" s="20"/>
      <c r="U56" s="20">
        <v>2753</v>
      </c>
      <c r="V56" s="20"/>
      <c r="W56" s="20">
        <v>0</v>
      </c>
    </row>
    <row r="57" spans="1:23" s="3" customFormat="1" ht="15" customHeight="1" x14ac:dyDescent="0.25">
      <c r="A57" s="1"/>
      <c r="B57" s="122" t="s">
        <v>42</v>
      </c>
      <c r="C57" s="20">
        <v>122</v>
      </c>
      <c r="D57" s="20"/>
      <c r="E57" s="20">
        <v>392</v>
      </c>
      <c r="F57" s="20"/>
      <c r="G57" s="20">
        <v>0</v>
      </c>
      <c r="H57" s="20"/>
      <c r="I57" s="20">
        <v>0</v>
      </c>
      <c r="J57" s="20"/>
      <c r="K57" s="20">
        <v>0</v>
      </c>
      <c r="L57" s="21"/>
      <c r="M57" s="20">
        <v>53206</v>
      </c>
      <c r="N57" s="21"/>
      <c r="O57" s="20">
        <v>56117</v>
      </c>
      <c r="P57" s="21"/>
      <c r="Q57" s="20">
        <v>55832</v>
      </c>
      <c r="R57" s="21"/>
      <c r="S57" s="20">
        <v>33897</v>
      </c>
      <c r="T57" s="20"/>
      <c r="U57" s="20">
        <v>34674</v>
      </c>
      <c r="V57" s="20"/>
      <c r="W57" s="20">
        <v>25217</v>
      </c>
    </row>
    <row r="58" spans="1:23" s="3" customFormat="1" ht="15" customHeight="1" x14ac:dyDescent="0.25">
      <c r="A58" s="1"/>
      <c r="B58" s="122" t="s">
        <v>43</v>
      </c>
      <c r="C58" s="20">
        <v>0</v>
      </c>
      <c r="D58" s="20"/>
      <c r="E58" s="20">
        <v>0</v>
      </c>
      <c r="F58" s="20"/>
      <c r="G58" s="20">
        <v>0</v>
      </c>
      <c r="H58" s="20"/>
      <c r="I58" s="20">
        <v>0</v>
      </c>
      <c r="J58" s="20"/>
      <c r="K58" s="20">
        <v>0</v>
      </c>
      <c r="L58" s="21"/>
      <c r="M58" s="20">
        <v>2000</v>
      </c>
      <c r="N58" s="21"/>
      <c r="O58" s="20">
        <v>1290</v>
      </c>
      <c r="P58" s="21"/>
      <c r="Q58" s="20">
        <v>1971</v>
      </c>
      <c r="R58" s="21"/>
      <c r="S58" s="20">
        <v>5632</v>
      </c>
      <c r="T58" s="20"/>
      <c r="U58" s="20">
        <v>1655</v>
      </c>
      <c r="V58" s="20"/>
      <c r="W58" s="20">
        <v>2036</v>
      </c>
    </row>
    <row r="59" spans="1:23" s="3" customFormat="1" ht="15" customHeight="1" x14ac:dyDescent="0.25">
      <c r="A59" s="1"/>
      <c r="B59" s="122" t="s">
        <v>2</v>
      </c>
      <c r="C59" s="20">
        <v>0</v>
      </c>
      <c r="D59" s="20"/>
      <c r="E59" s="20">
        <v>1457</v>
      </c>
      <c r="F59" s="20"/>
      <c r="G59" s="20">
        <v>2188</v>
      </c>
      <c r="H59" s="20"/>
      <c r="I59" s="20">
        <v>1566</v>
      </c>
      <c r="J59" s="20"/>
      <c r="K59" s="20">
        <v>0</v>
      </c>
      <c r="L59" s="21"/>
      <c r="M59" s="20">
        <v>83</v>
      </c>
      <c r="N59" s="21"/>
      <c r="O59" s="20">
        <v>84</v>
      </c>
      <c r="P59" s="21"/>
      <c r="Q59" s="20">
        <v>948</v>
      </c>
      <c r="R59" s="21"/>
      <c r="S59" s="20">
        <v>1308</v>
      </c>
      <c r="T59" s="20"/>
      <c r="U59" s="20">
        <v>3250</v>
      </c>
      <c r="V59" s="20"/>
      <c r="W59" s="20">
        <v>3</v>
      </c>
    </row>
    <row r="60" spans="1:23" s="3" customFormat="1" ht="15" customHeight="1" x14ac:dyDescent="0.25">
      <c r="A60" s="1"/>
      <c r="B60" s="122" t="s">
        <v>44</v>
      </c>
      <c r="C60" s="20">
        <v>9</v>
      </c>
      <c r="D60" s="20"/>
      <c r="E60" s="20">
        <v>75</v>
      </c>
      <c r="F60" s="20"/>
      <c r="G60" s="20">
        <v>4</v>
      </c>
      <c r="H60" s="20"/>
      <c r="I60" s="20">
        <v>1</v>
      </c>
      <c r="J60" s="20"/>
      <c r="K60" s="20">
        <v>12</v>
      </c>
      <c r="L60" s="21"/>
      <c r="M60" s="20">
        <v>7481</v>
      </c>
      <c r="N60" s="21"/>
      <c r="O60" s="20">
        <v>11130</v>
      </c>
      <c r="P60" s="21"/>
      <c r="Q60" s="20">
        <v>9204</v>
      </c>
      <c r="R60" s="21"/>
      <c r="S60" s="20">
        <v>7604</v>
      </c>
      <c r="T60" s="20"/>
      <c r="U60" s="20">
        <v>12068</v>
      </c>
      <c r="V60" s="20"/>
      <c r="W60" s="20">
        <v>9035</v>
      </c>
    </row>
    <row r="61" spans="1:23" s="3" customFormat="1" ht="15" customHeight="1" x14ac:dyDescent="0.25">
      <c r="A61" s="1"/>
      <c r="B61" s="122" t="s">
        <v>45</v>
      </c>
      <c r="C61" s="20">
        <v>0</v>
      </c>
      <c r="D61" s="20"/>
      <c r="E61" s="20">
        <v>0</v>
      </c>
      <c r="F61" s="20"/>
      <c r="G61" s="20">
        <v>0</v>
      </c>
      <c r="H61" s="20"/>
      <c r="I61" s="20">
        <v>0</v>
      </c>
      <c r="J61" s="20"/>
      <c r="K61" s="20">
        <v>0</v>
      </c>
      <c r="L61" s="21"/>
      <c r="M61" s="20">
        <v>6465</v>
      </c>
      <c r="N61" s="21"/>
      <c r="O61" s="20">
        <v>3806</v>
      </c>
      <c r="P61" s="21"/>
      <c r="Q61" s="20">
        <v>6331</v>
      </c>
      <c r="R61" s="21"/>
      <c r="S61" s="20">
        <v>7134</v>
      </c>
      <c r="T61" s="20"/>
      <c r="U61" s="20">
        <v>2956</v>
      </c>
      <c r="V61" s="20"/>
      <c r="W61" s="20">
        <v>5483</v>
      </c>
    </row>
    <row r="62" spans="1:23" s="3" customFormat="1" ht="15" customHeight="1" x14ac:dyDescent="0.25">
      <c r="A62" s="1"/>
      <c r="B62" s="122" t="s">
        <v>46</v>
      </c>
      <c r="C62" s="20">
        <v>133</v>
      </c>
      <c r="D62" s="20"/>
      <c r="E62" s="20">
        <v>168</v>
      </c>
      <c r="F62" s="20"/>
      <c r="G62" s="20">
        <v>186</v>
      </c>
      <c r="H62" s="20"/>
      <c r="I62" s="20">
        <v>193</v>
      </c>
      <c r="J62" s="20"/>
      <c r="K62" s="20">
        <v>126</v>
      </c>
      <c r="L62" s="21"/>
      <c r="M62" s="20">
        <v>21185</v>
      </c>
      <c r="N62" s="21"/>
      <c r="O62" s="20">
        <v>17961</v>
      </c>
      <c r="P62" s="21"/>
      <c r="Q62" s="20">
        <v>18976</v>
      </c>
      <c r="R62" s="21"/>
      <c r="S62" s="20">
        <v>20511</v>
      </c>
      <c r="T62" s="20"/>
      <c r="U62" s="20">
        <v>13859</v>
      </c>
      <c r="V62" s="20"/>
      <c r="W62" s="20">
        <v>16487</v>
      </c>
    </row>
    <row r="63" spans="1:23" s="3" customFormat="1" ht="15" customHeight="1" x14ac:dyDescent="0.25">
      <c r="A63" s="1"/>
      <c r="B63" s="122" t="s">
        <v>47</v>
      </c>
      <c r="C63" s="20">
        <v>0</v>
      </c>
      <c r="D63" s="20"/>
      <c r="E63" s="20">
        <v>0</v>
      </c>
      <c r="F63" s="20"/>
      <c r="G63" s="20">
        <v>0</v>
      </c>
      <c r="H63" s="20"/>
      <c r="I63" s="20">
        <v>0</v>
      </c>
      <c r="J63" s="20"/>
      <c r="K63" s="20">
        <v>0</v>
      </c>
      <c r="L63" s="21"/>
      <c r="M63" s="20">
        <v>3890</v>
      </c>
      <c r="N63" s="21"/>
      <c r="O63" s="20">
        <v>3595</v>
      </c>
      <c r="P63" s="21"/>
      <c r="Q63" s="20">
        <v>2745</v>
      </c>
      <c r="R63" s="21"/>
      <c r="S63" s="20">
        <v>2531</v>
      </c>
      <c r="T63" s="20"/>
      <c r="U63" s="20">
        <v>2765</v>
      </c>
      <c r="V63" s="20"/>
      <c r="W63" s="20">
        <v>1768</v>
      </c>
    </row>
    <row r="64" spans="1:23" s="3" customFormat="1" ht="15" customHeight="1" x14ac:dyDescent="0.25">
      <c r="A64" s="1"/>
      <c r="B64" s="122" t="s">
        <v>26</v>
      </c>
      <c r="C64" s="20">
        <v>0</v>
      </c>
      <c r="D64" s="20"/>
      <c r="E64" s="20">
        <v>0</v>
      </c>
      <c r="F64" s="20"/>
      <c r="G64" s="20">
        <v>0</v>
      </c>
      <c r="H64" s="20"/>
      <c r="I64" s="20">
        <v>0</v>
      </c>
      <c r="J64" s="20"/>
      <c r="K64" s="20">
        <v>0</v>
      </c>
      <c r="L64" s="21"/>
      <c r="M64" s="20">
        <v>39730</v>
      </c>
      <c r="N64" s="21"/>
      <c r="O64" s="20">
        <v>36679</v>
      </c>
      <c r="P64" s="21"/>
      <c r="Q64" s="20">
        <v>37139</v>
      </c>
      <c r="R64" s="21"/>
      <c r="S64" s="20">
        <v>34913</v>
      </c>
      <c r="T64" s="20"/>
      <c r="U64" s="20">
        <v>41060</v>
      </c>
      <c r="V64" s="20"/>
      <c r="W64" s="20">
        <v>16734</v>
      </c>
    </row>
    <row r="65" spans="1:23" s="3" customFormat="1" ht="15" customHeight="1" x14ac:dyDescent="0.25">
      <c r="A65" s="1"/>
      <c r="B65" s="122" t="s">
        <v>48</v>
      </c>
      <c r="C65" s="22">
        <v>0</v>
      </c>
      <c r="D65" s="20"/>
      <c r="E65" s="22">
        <v>228</v>
      </c>
      <c r="F65" s="20"/>
      <c r="G65" s="22">
        <v>121</v>
      </c>
      <c r="H65" s="20"/>
      <c r="I65" s="22">
        <v>168</v>
      </c>
      <c r="J65" s="20"/>
      <c r="K65" s="22">
        <v>260</v>
      </c>
      <c r="L65" s="21"/>
      <c r="M65" s="22">
        <v>2707</v>
      </c>
      <c r="N65" s="21"/>
      <c r="O65" s="22">
        <v>3813</v>
      </c>
      <c r="P65" s="21"/>
      <c r="Q65" s="22">
        <v>4946</v>
      </c>
      <c r="R65" s="21"/>
      <c r="S65" s="22">
        <v>2608</v>
      </c>
      <c r="T65" s="20"/>
      <c r="U65" s="22">
        <v>1236</v>
      </c>
      <c r="V65" s="20"/>
      <c r="W65" s="22">
        <v>1281</v>
      </c>
    </row>
    <row r="66" spans="1:23" s="35" customFormat="1" ht="9.9499999999999993" customHeight="1" x14ac:dyDescent="0.25">
      <c r="B66" s="31"/>
      <c r="C66" s="36"/>
      <c r="D66" s="37"/>
      <c r="E66" s="36"/>
      <c r="F66" s="37"/>
      <c r="G66" s="36"/>
      <c r="H66" s="37"/>
      <c r="I66" s="36"/>
      <c r="J66" s="37"/>
      <c r="K66" s="36"/>
      <c r="L66" s="37"/>
      <c r="M66" s="36"/>
      <c r="N66" s="37"/>
      <c r="O66" s="36"/>
      <c r="P66" s="37"/>
      <c r="Q66" s="36"/>
      <c r="R66" s="37"/>
      <c r="S66" s="36"/>
      <c r="T66" s="37"/>
      <c r="U66" s="36"/>
      <c r="V66" s="37"/>
      <c r="W66" s="36"/>
    </row>
    <row r="67" spans="1:23" s="3" customFormat="1" ht="15" customHeight="1" x14ac:dyDescent="0.25">
      <c r="A67" s="1"/>
      <c r="B67" s="17" t="s">
        <v>49</v>
      </c>
      <c r="C67" s="23">
        <v>264</v>
      </c>
      <c r="D67" s="24"/>
      <c r="E67" s="23">
        <v>2320</v>
      </c>
      <c r="F67" s="24"/>
      <c r="G67" s="23">
        <v>2499</v>
      </c>
      <c r="H67" s="24"/>
      <c r="I67" s="23">
        <v>1928</v>
      </c>
      <c r="J67" s="24"/>
      <c r="K67" s="23">
        <v>398</v>
      </c>
      <c r="L67" s="26"/>
      <c r="M67" s="23">
        <v>163540</v>
      </c>
      <c r="N67" s="26"/>
      <c r="O67" s="23">
        <v>161162</v>
      </c>
      <c r="P67" s="26"/>
      <c r="Q67" s="23">
        <v>159741</v>
      </c>
      <c r="R67" s="26"/>
      <c r="S67" s="23">
        <v>165115</v>
      </c>
      <c r="T67" s="24"/>
      <c r="U67" s="23">
        <v>140203</v>
      </c>
      <c r="V67" s="24"/>
      <c r="W67" s="23">
        <v>109489</v>
      </c>
    </row>
    <row r="68" spans="1:23" s="35" customFormat="1" ht="9.9499999999999993" customHeight="1" x14ac:dyDescent="0.25">
      <c r="B68" s="3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169"/>
      <c r="N68" s="37"/>
      <c r="O68" s="169"/>
      <c r="P68" s="37"/>
      <c r="Q68" s="37"/>
      <c r="R68" s="37"/>
      <c r="S68" s="37"/>
      <c r="T68" s="37"/>
      <c r="U68" s="37"/>
      <c r="V68" s="37"/>
      <c r="W68" s="37"/>
    </row>
    <row r="69" spans="1:23" s="35" customFormat="1" ht="15" customHeight="1" x14ac:dyDescent="0.25">
      <c r="B69" s="17" t="s">
        <v>30</v>
      </c>
      <c r="C69" s="38"/>
      <c r="D69" s="37"/>
      <c r="E69" s="38"/>
      <c r="F69" s="37"/>
      <c r="G69" s="38"/>
      <c r="H69" s="37"/>
      <c r="I69" s="38"/>
      <c r="J69" s="37"/>
      <c r="K69" s="38"/>
      <c r="L69" s="37"/>
      <c r="M69" s="170"/>
      <c r="N69" s="37"/>
      <c r="O69" s="170"/>
      <c r="P69" s="37"/>
      <c r="Q69" s="38"/>
      <c r="R69" s="37"/>
      <c r="S69" s="38"/>
      <c r="T69" s="37"/>
      <c r="U69" s="38"/>
      <c r="V69" s="37"/>
      <c r="W69" s="38"/>
    </row>
    <row r="70" spans="1:23" s="3" customFormat="1" ht="15" customHeight="1" x14ac:dyDescent="0.25">
      <c r="A70" s="1"/>
      <c r="B70" s="122" t="s">
        <v>50</v>
      </c>
      <c r="C70" s="20">
        <v>22366</v>
      </c>
      <c r="D70" s="20"/>
      <c r="E70" s="20">
        <v>23652</v>
      </c>
      <c r="F70" s="20"/>
      <c r="G70" s="20">
        <v>23110</v>
      </c>
      <c r="H70" s="20"/>
      <c r="I70" s="20">
        <v>22347</v>
      </c>
      <c r="J70" s="20"/>
      <c r="K70" s="20">
        <v>22780</v>
      </c>
      <c r="L70" s="21"/>
      <c r="M70" s="20">
        <v>39115</v>
      </c>
      <c r="N70" s="21"/>
      <c r="O70" s="20">
        <v>40326</v>
      </c>
      <c r="P70" s="21"/>
      <c r="Q70" s="20">
        <v>35970</v>
      </c>
      <c r="R70" s="21"/>
      <c r="S70" s="20">
        <v>42494</v>
      </c>
      <c r="T70" s="20"/>
      <c r="U70" s="20">
        <v>41707</v>
      </c>
      <c r="V70" s="20"/>
      <c r="W70" s="20">
        <v>50291</v>
      </c>
    </row>
    <row r="71" spans="1:23" s="3" customFormat="1" ht="15" customHeight="1" x14ac:dyDescent="0.25">
      <c r="A71" s="1"/>
      <c r="B71" s="122" t="s">
        <v>40</v>
      </c>
      <c r="C71" s="20">
        <v>0</v>
      </c>
      <c r="D71" s="20"/>
      <c r="E71" s="20">
        <v>0</v>
      </c>
      <c r="F71" s="20"/>
      <c r="G71" s="20">
        <v>0</v>
      </c>
      <c r="H71" s="20"/>
      <c r="I71" s="20">
        <v>0</v>
      </c>
      <c r="J71" s="20"/>
      <c r="K71" s="20">
        <v>0</v>
      </c>
      <c r="L71" s="21"/>
      <c r="M71" s="20">
        <v>28695</v>
      </c>
      <c r="N71" s="21"/>
      <c r="O71" s="20">
        <v>28461</v>
      </c>
      <c r="P71" s="21"/>
      <c r="Q71" s="20">
        <v>32281</v>
      </c>
      <c r="R71" s="21"/>
      <c r="S71" s="20">
        <v>33065</v>
      </c>
      <c r="T71" s="20"/>
      <c r="U71" s="20">
        <v>21888</v>
      </c>
      <c r="V71" s="20"/>
      <c r="W71" s="20">
        <v>57158</v>
      </c>
    </row>
    <row r="72" spans="1:23" s="3" customFormat="1" ht="15" customHeight="1" x14ac:dyDescent="0.25">
      <c r="A72" s="1"/>
      <c r="B72" s="122" t="s">
        <v>126</v>
      </c>
      <c r="C72" s="20">
        <v>0</v>
      </c>
      <c r="D72" s="20"/>
      <c r="E72" s="20">
        <v>0</v>
      </c>
      <c r="F72" s="20"/>
      <c r="G72" s="20">
        <v>0</v>
      </c>
      <c r="H72" s="20"/>
      <c r="I72" s="20"/>
      <c r="J72" s="20"/>
      <c r="K72" s="20"/>
      <c r="L72" s="21"/>
      <c r="M72" s="20">
        <v>26068</v>
      </c>
      <c r="N72" s="21"/>
      <c r="O72" s="20">
        <v>28673</v>
      </c>
      <c r="P72" s="21"/>
      <c r="Q72" s="20">
        <v>31313</v>
      </c>
      <c r="R72" s="21"/>
      <c r="S72" s="20"/>
      <c r="T72" s="20"/>
      <c r="U72" s="20">
        <v>0</v>
      </c>
      <c r="V72" s="20"/>
      <c r="W72" s="20">
        <v>0</v>
      </c>
    </row>
    <row r="73" spans="1:23" s="3" customFormat="1" ht="15" customHeight="1" x14ac:dyDescent="0.25">
      <c r="A73" s="1"/>
      <c r="B73" s="122" t="s">
        <v>41</v>
      </c>
      <c r="C73" s="20">
        <v>0</v>
      </c>
      <c r="D73" s="20"/>
      <c r="E73" s="20">
        <v>0</v>
      </c>
      <c r="F73" s="20"/>
      <c r="G73" s="20">
        <v>0</v>
      </c>
      <c r="H73" s="20"/>
      <c r="I73" s="20">
        <v>0</v>
      </c>
      <c r="J73" s="20"/>
      <c r="K73" s="20">
        <v>0</v>
      </c>
      <c r="L73" s="21"/>
      <c r="M73" s="20">
        <v>0</v>
      </c>
      <c r="N73" s="21"/>
      <c r="O73" s="20">
        <v>0</v>
      </c>
      <c r="P73" s="21"/>
      <c r="Q73" s="20">
        <v>624</v>
      </c>
      <c r="R73" s="21"/>
      <c r="S73" s="20">
        <v>1296</v>
      </c>
      <c r="T73" s="20"/>
      <c r="U73" s="20">
        <v>3290</v>
      </c>
      <c r="V73" s="20"/>
      <c r="W73" s="20">
        <v>0</v>
      </c>
    </row>
    <row r="74" spans="1:23" s="3" customFormat="1" ht="15" customHeight="1" x14ac:dyDescent="0.25">
      <c r="A74" s="1"/>
      <c r="B74" s="122" t="s">
        <v>138</v>
      </c>
      <c r="C74" s="20">
        <v>0</v>
      </c>
      <c r="D74" s="20"/>
      <c r="E74" s="20">
        <v>0</v>
      </c>
      <c r="F74" s="20"/>
      <c r="G74" s="20"/>
      <c r="H74" s="20"/>
      <c r="I74" s="20"/>
      <c r="J74" s="20"/>
      <c r="K74" s="20"/>
      <c r="L74" s="21"/>
      <c r="M74" s="20">
        <v>0</v>
      </c>
      <c r="N74" s="21"/>
      <c r="O74" s="20">
        <v>0</v>
      </c>
      <c r="P74" s="21"/>
      <c r="Q74" s="20"/>
      <c r="R74" s="21"/>
      <c r="S74" s="20"/>
      <c r="T74" s="20"/>
      <c r="U74" s="20"/>
      <c r="V74" s="20"/>
      <c r="W74" s="20">
        <v>3582</v>
      </c>
    </row>
    <row r="75" spans="1:23" s="3" customFormat="1" ht="15" customHeight="1" x14ac:dyDescent="0.25">
      <c r="A75" s="1"/>
      <c r="B75" s="122" t="s">
        <v>44</v>
      </c>
      <c r="C75" s="20">
        <v>0</v>
      </c>
      <c r="D75" s="20"/>
      <c r="E75" s="20">
        <v>0</v>
      </c>
      <c r="F75" s="20"/>
      <c r="G75" s="20">
        <v>0</v>
      </c>
      <c r="H75" s="20"/>
      <c r="I75" s="20">
        <v>0</v>
      </c>
      <c r="J75" s="20"/>
      <c r="K75" s="20">
        <v>0</v>
      </c>
      <c r="L75" s="21"/>
      <c r="M75" s="20">
        <v>0</v>
      </c>
      <c r="N75" s="21"/>
      <c r="O75" s="20">
        <v>0</v>
      </c>
      <c r="P75" s="21"/>
      <c r="Q75" s="20">
        <v>0</v>
      </c>
      <c r="R75" s="21"/>
      <c r="S75" s="20">
        <v>0</v>
      </c>
      <c r="T75" s="20"/>
      <c r="U75" s="20">
        <v>0</v>
      </c>
      <c r="V75" s="20"/>
      <c r="W75" s="20">
        <v>423</v>
      </c>
    </row>
    <row r="76" spans="1:23" s="3" customFormat="1" ht="15" customHeight="1" x14ac:dyDescent="0.25">
      <c r="A76" s="1"/>
      <c r="B76" s="122" t="s">
        <v>45</v>
      </c>
      <c r="C76" s="20">
        <v>0</v>
      </c>
      <c r="D76" s="20"/>
      <c r="E76" s="20">
        <v>0</v>
      </c>
      <c r="F76" s="20"/>
      <c r="G76" s="20">
        <v>0</v>
      </c>
      <c r="H76" s="20"/>
      <c r="I76" s="20">
        <v>240</v>
      </c>
      <c r="J76" s="20"/>
      <c r="K76" s="20">
        <v>240</v>
      </c>
      <c r="L76" s="21"/>
      <c r="M76" s="20">
        <v>1185</v>
      </c>
      <c r="N76" s="21"/>
      <c r="O76" s="20">
        <v>1678</v>
      </c>
      <c r="P76" s="21"/>
      <c r="Q76" s="20">
        <v>2203</v>
      </c>
      <c r="R76" s="21"/>
      <c r="S76" s="20">
        <v>12253</v>
      </c>
      <c r="T76" s="20"/>
      <c r="U76" s="20">
        <v>12070</v>
      </c>
      <c r="V76" s="20"/>
      <c r="W76" s="20">
        <v>14440</v>
      </c>
    </row>
    <row r="77" spans="1:23" s="3" customFormat="1" ht="15" customHeight="1" x14ac:dyDescent="0.25">
      <c r="A77" s="1"/>
      <c r="B77" s="122" t="s">
        <v>2</v>
      </c>
      <c r="C77" s="20">
        <v>3208</v>
      </c>
      <c r="D77" s="20"/>
      <c r="E77" s="20">
        <v>0</v>
      </c>
      <c r="F77" s="20"/>
      <c r="G77" s="20">
        <v>0</v>
      </c>
      <c r="H77" s="20"/>
      <c r="I77" s="20">
        <v>0</v>
      </c>
      <c r="J77" s="20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0"/>
      <c r="U77" s="20">
        <v>610</v>
      </c>
      <c r="V77" s="20"/>
      <c r="W77" s="20">
        <v>8261</v>
      </c>
    </row>
    <row r="78" spans="1:23" s="3" customFormat="1" ht="15" customHeight="1" x14ac:dyDescent="0.25">
      <c r="A78" s="1"/>
      <c r="B78" s="122" t="s">
        <v>26</v>
      </c>
      <c r="C78" s="20">
        <v>0</v>
      </c>
      <c r="D78" s="20"/>
      <c r="E78" s="20">
        <v>0</v>
      </c>
      <c r="F78" s="20"/>
      <c r="G78" s="20">
        <v>0</v>
      </c>
      <c r="H78" s="20"/>
      <c r="I78" s="20">
        <v>0</v>
      </c>
      <c r="J78" s="20"/>
      <c r="K78" s="20">
        <v>0</v>
      </c>
      <c r="L78" s="21"/>
      <c r="M78" s="20">
        <v>11983</v>
      </c>
      <c r="N78" s="21"/>
      <c r="O78" s="20">
        <v>9501</v>
      </c>
      <c r="P78" s="21"/>
      <c r="Q78" s="20">
        <v>11460</v>
      </c>
      <c r="R78" s="21"/>
      <c r="S78" s="20">
        <v>9556</v>
      </c>
      <c r="T78" s="20"/>
      <c r="U78" s="20">
        <v>18973</v>
      </c>
      <c r="V78" s="20"/>
      <c r="W78" s="20">
        <v>12263</v>
      </c>
    </row>
    <row r="79" spans="1:23" s="3" customFormat="1" ht="15" customHeight="1" x14ac:dyDescent="0.25">
      <c r="A79" s="1"/>
      <c r="B79" s="122" t="s">
        <v>51</v>
      </c>
      <c r="C79" s="22">
        <v>4488</v>
      </c>
      <c r="D79" s="20"/>
      <c r="E79" s="22">
        <v>4072</v>
      </c>
      <c r="F79" s="20"/>
      <c r="G79" s="22">
        <v>3888</v>
      </c>
      <c r="H79" s="20"/>
      <c r="I79" s="22">
        <v>9844</v>
      </c>
      <c r="J79" s="20"/>
      <c r="K79" s="22">
        <v>10903</v>
      </c>
      <c r="L79" s="21"/>
      <c r="M79" s="22">
        <v>0</v>
      </c>
      <c r="N79" s="21"/>
      <c r="O79" s="22">
        <v>0</v>
      </c>
      <c r="P79" s="21"/>
      <c r="Q79" s="22">
        <v>0</v>
      </c>
      <c r="R79" s="21"/>
      <c r="S79" s="22">
        <v>0</v>
      </c>
      <c r="T79" s="20"/>
      <c r="U79" s="22">
        <v>0</v>
      </c>
      <c r="V79" s="20"/>
      <c r="W79" s="22">
        <v>549</v>
      </c>
    </row>
    <row r="80" spans="1:23" s="35" customFormat="1" ht="15" customHeight="1" x14ac:dyDescent="0.25">
      <c r="B80" s="11"/>
      <c r="C80" s="36"/>
      <c r="D80" s="37"/>
      <c r="E80" s="36"/>
      <c r="F80" s="37"/>
      <c r="G80" s="36"/>
      <c r="H80" s="37"/>
      <c r="I80" s="36"/>
      <c r="J80" s="37"/>
      <c r="K80" s="36"/>
      <c r="L80" s="37"/>
      <c r="M80" s="36"/>
      <c r="N80" s="37"/>
      <c r="O80" s="36"/>
      <c r="P80" s="37"/>
      <c r="Q80" s="36"/>
      <c r="R80" s="37"/>
      <c r="S80" s="36"/>
      <c r="T80" s="37"/>
      <c r="U80" s="36"/>
      <c r="V80" s="37"/>
      <c r="W80" s="36"/>
    </row>
    <row r="81" spans="1:23" s="35" customFormat="1" ht="15" customHeight="1" x14ac:dyDescent="0.25">
      <c r="B81" s="17" t="s">
        <v>52</v>
      </c>
      <c r="C81" s="23">
        <v>30062</v>
      </c>
      <c r="D81" s="24"/>
      <c r="E81" s="23">
        <v>27724</v>
      </c>
      <c r="F81" s="24"/>
      <c r="G81" s="23">
        <v>26998</v>
      </c>
      <c r="H81" s="24"/>
      <c r="I81" s="23">
        <v>32431</v>
      </c>
      <c r="J81" s="24"/>
      <c r="K81" s="23">
        <v>33923</v>
      </c>
      <c r="L81" s="26">
        <v>33923</v>
      </c>
      <c r="M81" s="23">
        <v>107046</v>
      </c>
      <c r="N81" s="26"/>
      <c r="O81" s="23">
        <v>108639</v>
      </c>
      <c r="P81" s="26"/>
      <c r="Q81" s="23">
        <v>113851</v>
      </c>
      <c r="R81" s="26"/>
      <c r="S81" s="23">
        <v>98664</v>
      </c>
      <c r="T81" s="24"/>
      <c r="U81" s="23">
        <v>98538</v>
      </c>
      <c r="V81" s="24"/>
      <c r="W81" s="23">
        <v>146967</v>
      </c>
    </row>
    <row r="82" spans="1:23" s="35" customFormat="1" ht="9.9499999999999993" customHeight="1" x14ac:dyDescent="0.25">
      <c r="B82" s="3"/>
      <c r="C82" s="168"/>
      <c r="D82" s="37"/>
      <c r="E82" s="168"/>
      <c r="F82" s="37"/>
      <c r="G82" s="39"/>
      <c r="H82" s="37"/>
      <c r="I82" s="39"/>
      <c r="J82" s="37"/>
      <c r="K82" s="39"/>
      <c r="L82" s="37"/>
      <c r="M82" s="168"/>
      <c r="N82" s="37"/>
      <c r="O82" s="168"/>
      <c r="P82" s="37"/>
      <c r="Q82" s="39"/>
      <c r="R82" s="37"/>
      <c r="S82" s="39"/>
      <c r="T82" s="37"/>
      <c r="U82" s="39"/>
      <c r="V82" s="37"/>
      <c r="W82" s="39"/>
    </row>
    <row r="83" spans="1:23" s="35" customFormat="1" ht="15" customHeight="1" x14ac:dyDescent="0.25">
      <c r="B83" s="17" t="s">
        <v>53</v>
      </c>
      <c r="C83" s="23">
        <v>30326</v>
      </c>
      <c r="D83" s="24"/>
      <c r="E83" s="23">
        <v>30044</v>
      </c>
      <c r="F83" s="24"/>
      <c r="G83" s="23">
        <v>29497</v>
      </c>
      <c r="H83" s="24"/>
      <c r="I83" s="23">
        <v>34359</v>
      </c>
      <c r="J83" s="24"/>
      <c r="K83" s="23">
        <v>34321</v>
      </c>
      <c r="L83" s="26"/>
      <c r="M83" s="23">
        <v>270586</v>
      </c>
      <c r="N83" s="26"/>
      <c r="O83" s="23">
        <v>269801</v>
      </c>
      <c r="P83" s="26"/>
      <c r="Q83" s="23">
        <v>273592</v>
      </c>
      <c r="R83" s="26"/>
      <c r="S83" s="23">
        <v>263779</v>
      </c>
      <c r="T83" s="24"/>
      <c r="U83" s="23">
        <v>238741</v>
      </c>
      <c r="V83" s="24"/>
      <c r="W83" s="23">
        <v>256456</v>
      </c>
    </row>
    <row r="84" spans="1:23" s="35" customFormat="1" ht="9.9499999999999993" customHeight="1" x14ac:dyDescent="0.25">
      <c r="B84" s="3"/>
      <c r="C84" s="169"/>
      <c r="D84" s="37"/>
      <c r="E84" s="169"/>
      <c r="F84" s="37"/>
      <c r="G84" s="37"/>
      <c r="H84" s="37"/>
      <c r="I84" s="37"/>
      <c r="J84" s="37"/>
      <c r="K84" s="37"/>
      <c r="L84" s="37"/>
      <c r="M84" s="169"/>
      <c r="N84" s="37"/>
      <c r="O84" s="169"/>
      <c r="P84" s="37"/>
      <c r="Q84" s="37"/>
      <c r="R84" s="37"/>
      <c r="S84" s="37"/>
      <c r="T84" s="37"/>
      <c r="U84" s="37"/>
      <c r="V84" s="37"/>
      <c r="W84" s="37"/>
    </row>
    <row r="85" spans="1:23" s="35" customFormat="1" ht="15" customHeight="1" x14ac:dyDescent="0.25">
      <c r="B85" s="17" t="s">
        <v>54</v>
      </c>
      <c r="C85" s="170"/>
      <c r="D85" s="37"/>
      <c r="E85" s="170"/>
      <c r="F85" s="37"/>
      <c r="G85" s="38"/>
      <c r="H85" s="37"/>
      <c r="I85" s="38"/>
      <c r="J85" s="37"/>
      <c r="K85" s="38"/>
      <c r="L85" s="37"/>
      <c r="M85" s="170"/>
      <c r="N85" s="37"/>
      <c r="O85" s="170"/>
      <c r="P85" s="37"/>
      <c r="Q85" s="38"/>
      <c r="R85" s="37"/>
      <c r="S85" s="38"/>
      <c r="T85" s="37"/>
      <c r="U85" s="38"/>
      <c r="V85" s="37"/>
      <c r="W85" s="38"/>
    </row>
    <row r="86" spans="1:23" s="3" customFormat="1" ht="15" customHeight="1" x14ac:dyDescent="0.25">
      <c r="A86" s="1"/>
      <c r="B86" s="19" t="s">
        <v>3</v>
      </c>
      <c r="C86" s="20">
        <v>199211</v>
      </c>
      <c r="D86" s="20"/>
      <c r="E86" s="20">
        <v>199211</v>
      </c>
      <c r="F86" s="20"/>
      <c r="G86" s="20">
        <v>199211</v>
      </c>
      <c r="H86" s="20"/>
      <c r="I86" s="20">
        <v>199211</v>
      </c>
      <c r="J86" s="20"/>
      <c r="K86" s="20">
        <v>131846</v>
      </c>
      <c r="L86" s="21"/>
      <c r="M86" s="20">
        <v>199211</v>
      </c>
      <c r="N86" s="21"/>
      <c r="O86" s="20">
        <v>199211</v>
      </c>
      <c r="P86" s="21"/>
      <c r="Q86" s="20">
        <v>199211</v>
      </c>
      <c r="R86" s="21"/>
      <c r="S86" s="20">
        <v>199211</v>
      </c>
      <c r="T86" s="20"/>
      <c r="U86" s="20">
        <v>200297</v>
      </c>
      <c r="V86" s="20"/>
      <c r="W86" s="20">
        <v>195080</v>
      </c>
    </row>
    <row r="87" spans="1:23" s="3" customFormat="1" ht="15" customHeight="1" x14ac:dyDescent="0.25">
      <c r="A87" s="1"/>
      <c r="B87" s="19" t="s">
        <v>4</v>
      </c>
      <c r="C87" s="20">
        <v>-2674</v>
      </c>
      <c r="D87" s="20"/>
      <c r="E87" s="20">
        <v>-2674</v>
      </c>
      <c r="F87" s="20"/>
      <c r="G87" s="20">
        <v>-2674</v>
      </c>
      <c r="H87" s="20"/>
      <c r="I87" s="20">
        <v>-2674</v>
      </c>
      <c r="J87" s="20"/>
      <c r="K87" s="20">
        <v>-2674</v>
      </c>
      <c r="L87" s="21"/>
      <c r="M87" s="20">
        <v>-2674</v>
      </c>
      <c r="N87" s="21"/>
      <c r="O87" s="20">
        <v>-2674</v>
      </c>
      <c r="P87" s="21"/>
      <c r="Q87" s="20">
        <v>-2674</v>
      </c>
      <c r="R87" s="21"/>
      <c r="S87" s="20">
        <v>-2674</v>
      </c>
      <c r="T87" s="20"/>
      <c r="U87" s="20">
        <v>-2674</v>
      </c>
      <c r="V87" s="20"/>
      <c r="W87" s="20">
        <v>-2674</v>
      </c>
    </row>
    <row r="88" spans="1:23" s="3" customFormat="1" ht="15" customHeight="1" x14ac:dyDescent="0.25">
      <c r="A88" s="1"/>
      <c r="B88" s="19" t="s">
        <v>56</v>
      </c>
      <c r="C88" s="20">
        <v>-70786</v>
      </c>
      <c r="D88" s="20"/>
      <c r="E88" s="20">
        <v>-81689</v>
      </c>
      <c r="F88" s="20"/>
      <c r="G88" s="20">
        <v>-83331</v>
      </c>
      <c r="H88" s="20"/>
      <c r="I88" s="20">
        <v>-91191</v>
      </c>
      <c r="J88" s="20"/>
      <c r="K88" s="20">
        <v>-100542</v>
      </c>
      <c r="L88" s="21"/>
      <c r="M88" s="20">
        <v>-70786</v>
      </c>
      <c r="N88" s="21"/>
      <c r="O88" s="20">
        <v>-81689</v>
      </c>
      <c r="P88" s="21"/>
      <c r="Q88" s="20">
        <v>-83331</v>
      </c>
      <c r="R88" s="21"/>
      <c r="S88" s="20">
        <v>-91191</v>
      </c>
      <c r="T88" s="20"/>
      <c r="U88" s="20">
        <v>-100542</v>
      </c>
      <c r="V88" s="20"/>
      <c r="W88" s="20">
        <v>-105981</v>
      </c>
    </row>
    <row r="89" spans="1:23" s="3" customFormat="1" ht="15" customHeight="1" x14ac:dyDescent="0.25">
      <c r="A89" s="1"/>
      <c r="B89" s="19" t="s">
        <v>55</v>
      </c>
      <c r="C89" s="20">
        <v>599</v>
      </c>
      <c r="D89" s="20"/>
      <c r="E89" s="20">
        <v>599</v>
      </c>
      <c r="F89" s="20"/>
      <c r="G89" s="20">
        <v>599</v>
      </c>
      <c r="H89" s="20"/>
      <c r="I89" s="20">
        <v>599</v>
      </c>
      <c r="J89" s="20"/>
      <c r="K89" s="20">
        <v>0</v>
      </c>
      <c r="L89" s="21"/>
      <c r="M89" s="20">
        <v>599</v>
      </c>
      <c r="N89" s="21"/>
      <c r="O89" s="20">
        <v>599</v>
      </c>
      <c r="P89" s="21"/>
      <c r="Q89" s="20">
        <v>599</v>
      </c>
      <c r="R89" s="21"/>
      <c r="S89" s="20">
        <v>599</v>
      </c>
      <c r="T89" s="20"/>
      <c r="U89" s="20">
        <v>0</v>
      </c>
      <c r="V89" s="20"/>
      <c r="W89" s="20">
        <v>0</v>
      </c>
    </row>
    <row r="90" spans="1:23" s="3" customFormat="1" ht="15" customHeight="1" x14ac:dyDescent="0.25">
      <c r="A90" s="1"/>
      <c r="B90" s="19" t="s">
        <v>57</v>
      </c>
      <c r="C90" s="22">
        <v>-933</v>
      </c>
      <c r="D90" s="20"/>
      <c r="E90" s="22">
        <v>-916</v>
      </c>
      <c r="F90" s="20"/>
      <c r="G90" s="22">
        <v>-10793</v>
      </c>
      <c r="H90" s="20"/>
      <c r="I90" s="22">
        <v>-10565</v>
      </c>
      <c r="J90" s="20"/>
      <c r="K90" s="22">
        <v>-10282</v>
      </c>
      <c r="L90" s="21"/>
      <c r="M90" s="22">
        <v>-933</v>
      </c>
      <c r="N90" s="21"/>
      <c r="O90" s="22">
        <v>-916</v>
      </c>
      <c r="P90" s="21"/>
      <c r="Q90" s="22">
        <v>-10793</v>
      </c>
      <c r="R90" s="21"/>
      <c r="S90" s="22">
        <v>-10565</v>
      </c>
      <c r="T90" s="20"/>
      <c r="U90" s="22">
        <v>-10282</v>
      </c>
      <c r="V90" s="20"/>
      <c r="W90" s="22">
        <v>-9896</v>
      </c>
    </row>
    <row r="91" spans="1:23" s="35" customFormat="1" ht="9.9499999999999993" customHeight="1" x14ac:dyDescent="0.25">
      <c r="B91" s="40"/>
      <c r="C91" s="171"/>
      <c r="D91" s="42"/>
      <c r="E91" s="171"/>
      <c r="F91" s="42"/>
      <c r="G91" s="41"/>
      <c r="H91" s="42"/>
      <c r="I91" s="41"/>
      <c r="J91" s="42"/>
      <c r="K91" s="41"/>
      <c r="L91" s="43"/>
      <c r="M91" s="171"/>
      <c r="N91" s="43"/>
      <c r="O91" s="171"/>
      <c r="P91" s="43"/>
      <c r="Q91" s="41"/>
      <c r="R91" s="43"/>
      <c r="S91" s="41"/>
      <c r="T91" s="42"/>
      <c r="U91" s="41"/>
      <c r="V91" s="42"/>
      <c r="W91" s="41"/>
    </row>
    <row r="92" spans="1:23" s="35" customFormat="1" ht="15" customHeight="1" x14ac:dyDescent="0.25">
      <c r="B92" s="17" t="s">
        <v>58</v>
      </c>
      <c r="C92" s="23">
        <v>125417</v>
      </c>
      <c r="D92" s="24"/>
      <c r="E92" s="23">
        <v>114531</v>
      </c>
      <c r="F92" s="24"/>
      <c r="G92" s="23">
        <v>103012</v>
      </c>
      <c r="H92" s="24"/>
      <c r="I92" s="23">
        <v>95380</v>
      </c>
      <c r="J92" s="24"/>
      <c r="K92" s="23">
        <v>18348</v>
      </c>
      <c r="L92" s="26"/>
      <c r="M92" s="23">
        <v>125417</v>
      </c>
      <c r="N92" s="26"/>
      <c r="O92" s="23">
        <v>114531</v>
      </c>
      <c r="P92" s="26"/>
      <c r="Q92" s="23">
        <v>103012</v>
      </c>
      <c r="R92" s="26"/>
      <c r="S92" s="23">
        <v>95380</v>
      </c>
      <c r="T92" s="24"/>
      <c r="U92" s="23">
        <v>86799</v>
      </c>
      <c r="V92" s="24"/>
      <c r="W92" s="23">
        <v>76529</v>
      </c>
    </row>
    <row r="93" spans="1:23" s="35" customFormat="1" ht="15" customHeight="1" x14ac:dyDescent="0.25">
      <c r="B93" s="3"/>
      <c r="C93" s="169"/>
      <c r="D93" s="37"/>
      <c r="E93" s="169"/>
      <c r="F93" s="37"/>
      <c r="G93" s="37"/>
      <c r="H93" s="37"/>
      <c r="I93" s="37"/>
      <c r="J93" s="37"/>
      <c r="K93" s="37"/>
      <c r="L93" s="37"/>
      <c r="M93" s="169"/>
      <c r="N93" s="37"/>
      <c r="O93" s="169"/>
      <c r="P93" s="37"/>
      <c r="Q93" s="37"/>
      <c r="R93" s="37"/>
      <c r="S93" s="37"/>
      <c r="T93" s="37"/>
      <c r="U93" s="37"/>
      <c r="V93" s="37"/>
      <c r="W93" s="37"/>
    </row>
    <row r="94" spans="1:23" s="35" customFormat="1" ht="15" customHeight="1" thickBot="1" x14ac:dyDescent="0.3">
      <c r="B94" s="17" t="s">
        <v>59</v>
      </c>
      <c r="C94" s="32">
        <v>155743</v>
      </c>
      <c r="D94" s="24"/>
      <c r="E94" s="32">
        <v>144575</v>
      </c>
      <c r="F94" s="24"/>
      <c r="G94" s="32">
        <v>132509</v>
      </c>
      <c r="H94" s="24"/>
      <c r="I94" s="32">
        <v>129739</v>
      </c>
      <c r="J94" s="24"/>
      <c r="K94" s="32">
        <v>52669</v>
      </c>
      <c r="L94" s="26"/>
      <c r="M94" s="32">
        <v>396003</v>
      </c>
      <c r="N94" s="26"/>
      <c r="O94" s="32">
        <v>384332</v>
      </c>
      <c r="P94" s="26"/>
      <c r="Q94" s="32">
        <v>376604</v>
      </c>
      <c r="R94" s="26"/>
      <c r="S94" s="32">
        <v>359159</v>
      </c>
      <c r="T94" s="24"/>
      <c r="U94" s="32">
        <v>325540</v>
      </c>
      <c r="V94" s="24"/>
      <c r="W94" s="32">
        <v>332985</v>
      </c>
    </row>
    <row r="95" spans="1:23" ht="15.75" thickTop="1" x14ac:dyDescent="0.25"/>
  </sheetData>
  <mergeCells count="5">
    <mergeCell ref="C9:W9"/>
    <mergeCell ref="C10:K10"/>
    <mergeCell ref="M10:W10"/>
    <mergeCell ref="M48:W48"/>
    <mergeCell ref="C48:K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showGridLines="0" tabSelected="1" zoomScale="90" zoomScaleNormal="9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B3" sqref="B3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4.7109375" style="70" customWidth="1"/>
    <col min="4" max="4" width="1.140625" style="41" customWidth="1"/>
    <col min="5" max="5" width="14.7109375" style="70" customWidth="1"/>
    <col min="6" max="6" width="1.140625" style="41" customWidth="1"/>
    <col min="7" max="7" width="14.7109375" style="70" customWidth="1"/>
    <col min="8" max="8" width="1.140625" style="41" customWidth="1"/>
    <col min="9" max="9" width="14.7109375" style="70" customWidth="1"/>
    <col min="10" max="10" width="1.140625" style="70" customWidth="1"/>
    <col min="11" max="11" width="14.7109375" style="70" customWidth="1"/>
    <col min="12" max="12" width="1.140625" style="41" customWidth="1"/>
    <col min="13" max="13" width="14.7109375" style="70" customWidth="1"/>
    <col min="14" max="14" width="1.140625" style="41" customWidth="1"/>
    <col min="15" max="15" width="14.7109375" style="70" customWidth="1"/>
    <col min="16" max="16" width="1.140625" style="41" customWidth="1"/>
    <col min="17" max="17" width="14.7109375" style="70" customWidth="1"/>
    <col min="18" max="18" width="1.140625" style="41" customWidth="1"/>
    <col min="19" max="19" width="14.7109375" style="70" customWidth="1"/>
    <col min="20" max="16384" width="18.7109375" style="77"/>
  </cols>
  <sheetData>
    <row r="1" spans="1:23" s="34" customFormat="1" ht="15" customHeight="1" x14ac:dyDescent="0.25">
      <c r="A1" s="1"/>
      <c r="B1" s="70"/>
      <c r="C1" s="71"/>
      <c r="D1" s="4"/>
      <c r="E1" s="71"/>
      <c r="F1" s="4"/>
      <c r="G1" s="71"/>
      <c r="H1" s="4"/>
      <c r="I1" s="71"/>
      <c r="J1" s="71"/>
      <c r="K1" s="71"/>
      <c r="L1" s="4"/>
      <c r="M1" s="71"/>
      <c r="N1" s="4"/>
      <c r="O1" s="71"/>
      <c r="P1" s="4"/>
      <c r="Q1" s="71"/>
      <c r="R1" s="4"/>
      <c r="S1" s="71"/>
    </row>
    <row r="2" spans="1:23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1"/>
      <c r="J2" s="71"/>
      <c r="K2" s="71"/>
      <c r="L2" s="4"/>
      <c r="M2" s="71"/>
      <c r="N2" s="4"/>
      <c r="O2" s="71"/>
      <c r="P2" s="4"/>
      <c r="Q2" s="71"/>
      <c r="R2" s="4"/>
      <c r="S2" s="71"/>
    </row>
    <row r="3" spans="1:23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1"/>
      <c r="J3" s="71"/>
      <c r="K3" s="71"/>
      <c r="L3" s="4"/>
      <c r="M3" s="71"/>
      <c r="N3" s="4"/>
      <c r="O3" s="71"/>
      <c r="P3" s="4"/>
      <c r="Q3" s="71"/>
      <c r="R3" s="4"/>
      <c r="S3" s="71"/>
    </row>
    <row r="4" spans="1:23" s="34" customFormat="1" ht="15" customHeight="1" x14ac:dyDescent="0.25">
      <c r="A4" s="1"/>
      <c r="B4" s="121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23" s="34" customFormat="1" ht="15" customHeight="1" x14ac:dyDescent="0.25">
      <c r="A5" s="1"/>
      <c r="B5" s="120" t="s">
        <v>17</v>
      </c>
      <c r="C5" s="120"/>
      <c r="D5" s="4"/>
      <c r="E5" s="120"/>
      <c r="F5" s="4"/>
      <c r="G5" s="120"/>
      <c r="H5" s="4"/>
      <c r="I5" s="71"/>
      <c r="J5" s="71"/>
      <c r="K5" s="71"/>
      <c r="L5" s="4"/>
      <c r="M5" s="71"/>
      <c r="N5" s="4"/>
      <c r="O5" s="71"/>
      <c r="P5" s="4"/>
      <c r="Q5" s="71"/>
      <c r="R5" s="4"/>
      <c r="S5" s="71"/>
    </row>
    <row r="6" spans="1:23" s="3" customFormat="1" ht="25.5" x14ac:dyDescent="0.25">
      <c r="A6" s="1"/>
      <c r="B6" s="167" t="s">
        <v>140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</row>
    <row r="7" spans="1:23" s="73" customFormat="1" ht="9.9499999999999993" customHeight="1" x14ac:dyDescent="0.25">
      <c r="A7" s="1"/>
      <c r="B7" s="9"/>
      <c r="C7" s="120"/>
      <c r="D7" s="72"/>
      <c r="E7" s="120"/>
      <c r="F7" s="72"/>
      <c r="G7" s="9"/>
      <c r="H7" s="72"/>
      <c r="I7" s="11"/>
      <c r="J7" s="11"/>
      <c r="K7" s="11"/>
      <c r="L7" s="72"/>
      <c r="M7" s="11"/>
      <c r="N7" s="72"/>
      <c r="O7" s="11"/>
      <c r="P7" s="72"/>
      <c r="Q7" s="11"/>
      <c r="R7" s="72"/>
      <c r="S7" s="11"/>
    </row>
    <row r="8" spans="1:23" s="3" customFormat="1" ht="15" customHeight="1" x14ac:dyDescent="0.25">
      <c r="A8" s="1"/>
      <c r="C8" s="175" t="s">
        <v>141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</row>
    <row r="9" spans="1:23" s="3" customFormat="1" ht="15" customHeight="1" x14ac:dyDescent="0.25">
      <c r="A9" s="1"/>
      <c r="C9" s="175" t="s">
        <v>18</v>
      </c>
      <c r="D9" s="175"/>
      <c r="E9" s="175"/>
      <c r="F9" s="175"/>
      <c r="G9" s="175"/>
      <c r="H9" s="175"/>
      <c r="I9" s="175"/>
      <c r="J9" s="10"/>
      <c r="K9" s="175" t="s">
        <v>19</v>
      </c>
      <c r="L9" s="175"/>
      <c r="M9" s="175"/>
      <c r="N9" s="175"/>
      <c r="O9" s="175"/>
      <c r="P9" s="175"/>
      <c r="Q9" s="175"/>
      <c r="R9" s="175"/>
      <c r="S9" s="175"/>
    </row>
    <row r="10" spans="1:23" s="34" customFormat="1" ht="8.1" customHeight="1" x14ac:dyDescent="0.25">
      <c r="A10" s="1"/>
      <c r="B10" s="3"/>
      <c r="C10" s="74"/>
      <c r="D10" s="4"/>
      <c r="E10" s="74"/>
      <c r="F10" s="4"/>
      <c r="G10" s="74"/>
      <c r="H10" s="4"/>
      <c r="I10" s="74"/>
      <c r="J10" s="74"/>
      <c r="K10" s="74"/>
      <c r="L10" s="4"/>
      <c r="M10" s="74"/>
      <c r="N10" s="4"/>
      <c r="O10" s="74"/>
      <c r="P10" s="4"/>
      <c r="Q10" s="74"/>
      <c r="R10" s="4"/>
      <c r="S10" s="74"/>
    </row>
    <row r="11" spans="1:23" s="14" customFormat="1" ht="15" customHeight="1" x14ac:dyDescent="0.25">
      <c r="A11" s="13"/>
      <c r="C11" s="15">
        <v>44377</v>
      </c>
      <c r="D11" s="16"/>
      <c r="E11" s="15">
        <v>44286</v>
      </c>
      <c r="F11" s="16"/>
      <c r="G11" s="15">
        <v>44196</v>
      </c>
      <c r="H11" s="16"/>
      <c r="I11" s="15">
        <v>43830</v>
      </c>
      <c r="J11" s="16"/>
      <c r="K11" s="15">
        <v>44377</v>
      </c>
      <c r="L11" s="16"/>
      <c r="M11" s="15">
        <v>44286</v>
      </c>
      <c r="N11" s="16"/>
      <c r="O11" s="15">
        <v>44196</v>
      </c>
      <c r="P11" s="16"/>
      <c r="Q11" s="15">
        <v>43830</v>
      </c>
      <c r="R11" s="16"/>
      <c r="S11" s="15">
        <v>43465</v>
      </c>
    </row>
    <row r="12" spans="1:23" ht="15" customHeight="1" x14ac:dyDescent="0.25">
      <c r="A12" s="1"/>
      <c r="B12" s="123" t="s">
        <v>61</v>
      </c>
      <c r="C12" s="76"/>
      <c r="D12" s="70"/>
      <c r="E12" s="76"/>
      <c r="F12" s="70"/>
      <c r="G12" s="76"/>
      <c r="H12" s="70"/>
      <c r="I12" s="4"/>
      <c r="J12" s="4"/>
      <c r="K12" s="4"/>
      <c r="L12" s="70"/>
      <c r="M12" s="4"/>
      <c r="N12" s="70"/>
      <c r="O12" s="4"/>
      <c r="P12" s="70"/>
      <c r="Q12" s="4"/>
      <c r="R12" s="70"/>
      <c r="S12" s="4"/>
    </row>
    <row r="13" spans="1:23" s="76" customFormat="1" ht="9.9499999999999993" customHeight="1" x14ac:dyDescent="0.25">
      <c r="A13" s="13"/>
      <c r="B13" s="124"/>
      <c r="C13" s="4"/>
      <c r="D13" s="70"/>
      <c r="E13" s="4"/>
      <c r="F13" s="70"/>
      <c r="G13" s="4"/>
      <c r="H13" s="70"/>
      <c r="I13" s="4"/>
      <c r="J13" s="4"/>
      <c r="K13" s="4"/>
      <c r="L13" s="70"/>
      <c r="M13" s="4"/>
      <c r="N13" s="70"/>
      <c r="O13" s="4"/>
      <c r="P13" s="70"/>
      <c r="Q13" s="4"/>
      <c r="R13" s="70"/>
      <c r="S13" s="4"/>
    </row>
    <row r="14" spans="1:23" s="76" customFormat="1" ht="15" customHeight="1" x14ac:dyDescent="0.25">
      <c r="A14" s="13"/>
      <c r="B14" s="123" t="s">
        <v>129</v>
      </c>
      <c r="C14" s="56">
        <v>22624</v>
      </c>
      <c r="D14" s="181"/>
      <c r="E14" s="56">
        <v>11721</v>
      </c>
      <c r="F14" s="56"/>
      <c r="G14" s="56">
        <v>17211</v>
      </c>
      <c r="H14" s="56"/>
      <c r="I14" s="56">
        <v>5439</v>
      </c>
      <c r="J14" s="56"/>
      <c r="K14" s="56">
        <v>16327</v>
      </c>
      <c r="L14" s="181"/>
      <c r="M14" s="56">
        <v>4575</v>
      </c>
      <c r="N14" s="56"/>
      <c r="O14" s="56">
        <v>9782</v>
      </c>
      <c r="P14" s="56"/>
      <c r="Q14" s="56">
        <v>-14665</v>
      </c>
      <c r="R14" s="56"/>
      <c r="S14" s="56">
        <v>32088</v>
      </c>
    </row>
    <row r="15" spans="1:23" s="76" customFormat="1" ht="15" customHeight="1" x14ac:dyDescent="0.25">
      <c r="A15" s="13"/>
      <c r="B15" s="132" t="s">
        <v>130</v>
      </c>
      <c r="C15" s="56">
        <v>0</v>
      </c>
      <c r="D15" s="181"/>
      <c r="E15" s="56">
        <v>0</v>
      </c>
      <c r="F15" s="56"/>
      <c r="G15" s="56">
        <v>0</v>
      </c>
      <c r="H15" s="56"/>
      <c r="I15" s="56">
        <v>0</v>
      </c>
      <c r="J15" s="56"/>
      <c r="K15" s="56">
        <v>13157</v>
      </c>
      <c r="L15" s="181"/>
      <c r="M15" s="56">
        <v>12759</v>
      </c>
      <c r="N15" s="56"/>
      <c r="O15" s="56">
        <v>7423</v>
      </c>
      <c r="P15" s="56"/>
      <c r="Q15" s="56">
        <v>24669</v>
      </c>
      <c r="R15" s="56"/>
      <c r="S15" s="56">
        <v>0</v>
      </c>
    </row>
    <row r="16" spans="1:23" s="76" customFormat="1" ht="9.9499999999999993" customHeight="1" x14ac:dyDescent="0.25">
      <c r="A16" s="1"/>
      <c r="B16" s="124"/>
      <c r="C16" s="78"/>
      <c r="D16" s="182"/>
      <c r="E16" s="78"/>
      <c r="F16" s="79"/>
      <c r="G16" s="78"/>
      <c r="H16" s="79"/>
      <c r="I16" s="78"/>
      <c r="J16" s="78"/>
      <c r="K16" s="78"/>
      <c r="L16" s="182"/>
      <c r="M16" s="78"/>
      <c r="N16" s="79"/>
      <c r="O16" s="78"/>
      <c r="P16" s="79"/>
      <c r="Q16" s="78"/>
      <c r="R16" s="79"/>
      <c r="S16" s="78"/>
    </row>
    <row r="17" spans="1:19" ht="15" customHeight="1" x14ac:dyDescent="0.25">
      <c r="A17" s="1"/>
      <c r="B17" s="123" t="s">
        <v>62</v>
      </c>
      <c r="C17" s="79"/>
      <c r="D17" s="182"/>
      <c r="E17" s="79"/>
      <c r="F17" s="79"/>
      <c r="G17" s="79"/>
      <c r="H17" s="79"/>
      <c r="I17" s="79"/>
      <c r="J17" s="79"/>
      <c r="K17" s="79"/>
      <c r="L17" s="182"/>
      <c r="M17" s="79"/>
      <c r="N17" s="79"/>
      <c r="O17" s="79"/>
      <c r="P17" s="79"/>
      <c r="Q17" s="79"/>
      <c r="R17" s="79"/>
      <c r="S17" s="79"/>
    </row>
    <row r="18" spans="1:19" ht="15" customHeight="1" x14ac:dyDescent="0.25">
      <c r="A18" s="1"/>
      <c r="B18" s="123" t="s">
        <v>63</v>
      </c>
      <c r="C18" s="78"/>
      <c r="D18" s="182"/>
      <c r="E18" s="78"/>
      <c r="F18" s="79"/>
      <c r="G18" s="78"/>
      <c r="H18" s="79"/>
      <c r="I18" s="78"/>
      <c r="J18" s="78"/>
      <c r="K18" s="78"/>
      <c r="L18" s="182"/>
      <c r="M18" s="78"/>
      <c r="N18" s="79"/>
      <c r="O18" s="78"/>
      <c r="P18" s="79"/>
      <c r="Q18" s="78"/>
      <c r="R18" s="79"/>
      <c r="S18" s="78"/>
    </row>
    <row r="19" spans="1:19" s="3" customFormat="1" ht="15" customHeight="1" x14ac:dyDescent="0.25">
      <c r="A19" s="1"/>
      <c r="B19" s="80" t="s">
        <v>64</v>
      </c>
      <c r="C19" s="20">
        <v>0</v>
      </c>
      <c r="D19" s="183"/>
      <c r="E19" s="20">
        <v>0</v>
      </c>
      <c r="F19" s="20"/>
      <c r="G19" s="20">
        <v>3</v>
      </c>
      <c r="H19" s="20"/>
      <c r="I19" s="20">
        <v>3</v>
      </c>
      <c r="J19" s="21"/>
      <c r="K19" s="20">
        <v>7042</v>
      </c>
      <c r="L19" s="183"/>
      <c r="M19" s="20">
        <v>3143</v>
      </c>
      <c r="N19" s="20"/>
      <c r="O19" s="20">
        <v>11758</v>
      </c>
      <c r="P19" s="20"/>
      <c r="Q19" s="20">
        <v>5268</v>
      </c>
      <c r="R19" s="20"/>
      <c r="S19" s="20">
        <v>7660</v>
      </c>
    </row>
    <row r="20" spans="1:19" s="3" customFormat="1" ht="15" customHeight="1" x14ac:dyDescent="0.25">
      <c r="A20" s="1"/>
      <c r="B20" s="80" t="s">
        <v>131</v>
      </c>
      <c r="C20" s="20">
        <v>0</v>
      </c>
      <c r="D20" s="183"/>
      <c r="E20" s="20">
        <v>0</v>
      </c>
      <c r="F20" s="20"/>
      <c r="G20" s="20">
        <v>0</v>
      </c>
      <c r="H20" s="20"/>
      <c r="I20" s="20">
        <v>0</v>
      </c>
      <c r="J20" s="21"/>
      <c r="K20" s="20">
        <v>1475</v>
      </c>
      <c r="L20" s="183"/>
      <c r="M20" s="20">
        <v>724</v>
      </c>
      <c r="N20" s="20"/>
      <c r="O20" s="20">
        <v>4106</v>
      </c>
      <c r="P20" s="20"/>
      <c r="Q20" s="20">
        <v>5336</v>
      </c>
      <c r="R20" s="20"/>
      <c r="S20" s="20">
        <v>7421</v>
      </c>
    </row>
    <row r="21" spans="1:19" s="3" customFormat="1" ht="15" customHeight="1" x14ac:dyDescent="0.25">
      <c r="A21" s="1"/>
      <c r="B21" s="80" t="s">
        <v>154</v>
      </c>
      <c r="C21" s="20">
        <v>0</v>
      </c>
      <c r="D21" s="183"/>
      <c r="E21" s="20">
        <v>0</v>
      </c>
      <c r="F21" s="20"/>
      <c r="G21" s="20"/>
      <c r="H21" s="20"/>
      <c r="I21" s="20"/>
      <c r="J21" s="21"/>
      <c r="K21" s="20">
        <v>81</v>
      </c>
      <c r="L21" s="183"/>
      <c r="M21" s="20">
        <v>85</v>
      </c>
      <c r="N21" s="20"/>
      <c r="O21" s="20"/>
      <c r="P21" s="20"/>
      <c r="Q21" s="20"/>
      <c r="R21" s="20"/>
      <c r="S21" s="20"/>
    </row>
    <row r="22" spans="1:19" s="3" customFormat="1" ht="15" customHeight="1" x14ac:dyDescent="0.25">
      <c r="A22" s="1"/>
      <c r="B22" s="80" t="s">
        <v>155</v>
      </c>
      <c r="C22" s="20">
        <v>0</v>
      </c>
      <c r="D22" s="183"/>
      <c r="E22" s="20">
        <v>0</v>
      </c>
      <c r="F22" s="20"/>
      <c r="G22" s="20"/>
      <c r="H22" s="20"/>
      <c r="I22" s="20"/>
      <c r="J22" s="21"/>
      <c r="K22" s="20">
        <v>76</v>
      </c>
      <c r="L22" s="183"/>
      <c r="M22" s="20">
        <v>0</v>
      </c>
      <c r="N22" s="20"/>
      <c r="O22" s="20"/>
      <c r="P22" s="20"/>
      <c r="Q22" s="20"/>
      <c r="R22" s="20"/>
      <c r="S22" s="20"/>
    </row>
    <row r="23" spans="1:19" s="3" customFormat="1" ht="15" customHeight="1" x14ac:dyDescent="0.25">
      <c r="A23" s="1"/>
      <c r="B23" s="80" t="s">
        <v>153</v>
      </c>
      <c r="C23" s="20">
        <v>0</v>
      </c>
      <c r="D23" s="183"/>
      <c r="E23" s="20">
        <v>0</v>
      </c>
      <c r="F23" s="20"/>
      <c r="G23" s="20">
        <v>-3</v>
      </c>
      <c r="H23" s="20"/>
      <c r="I23" s="20">
        <v>0</v>
      </c>
      <c r="J23" s="21"/>
      <c r="K23" s="20">
        <v>-281</v>
      </c>
      <c r="L23" s="183"/>
      <c r="M23" s="20">
        <v>209</v>
      </c>
      <c r="N23" s="20"/>
      <c r="O23" s="20">
        <v>-8681</v>
      </c>
      <c r="P23" s="20"/>
      <c r="Q23" s="20">
        <v>256</v>
      </c>
      <c r="R23" s="20"/>
      <c r="S23" s="20">
        <v>-7770</v>
      </c>
    </row>
    <row r="24" spans="1:19" s="3" customFormat="1" ht="15" customHeight="1" x14ac:dyDescent="0.25">
      <c r="A24" s="1"/>
      <c r="B24" s="122" t="s">
        <v>65</v>
      </c>
      <c r="C24" s="20">
        <v>0</v>
      </c>
      <c r="D24" s="183"/>
      <c r="E24" s="20">
        <v>0</v>
      </c>
      <c r="F24" s="20"/>
      <c r="G24" s="20">
        <v>0</v>
      </c>
      <c r="H24" s="20"/>
      <c r="I24" s="20">
        <v>0</v>
      </c>
      <c r="J24" s="21"/>
      <c r="K24" s="20">
        <v>0</v>
      </c>
      <c r="L24" s="183"/>
      <c r="M24" s="20">
        <v>0</v>
      </c>
      <c r="N24" s="20"/>
      <c r="O24" s="20">
        <v>0</v>
      </c>
      <c r="P24" s="20"/>
      <c r="Q24" s="20">
        <v>-692</v>
      </c>
      <c r="R24" s="20"/>
      <c r="S24" s="20">
        <v>-547</v>
      </c>
    </row>
    <row r="25" spans="1:19" s="3" customFormat="1" ht="15" customHeight="1" x14ac:dyDescent="0.25">
      <c r="A25" s="1"/>
      <c r="B25" s="122" t="s">
        <v>66</v>
      </c>
      <c r="C25" s="20">
        <v>0</v>
      </c>
      <c r="D25" s="183"/>
      <c r="E25" s="20">
        <v>0</v>
      </c>
      <c r="F25" s="20"/>
      <c r="G25" s="20">
        <v>0</v>
      </c>
      <c r="H25" s="20"/>
      <c r="I25" s="20">
        <v>0</v>
      </c>
      <c r="J25" s="21"/>
      <c r="K25" s="20">
        <v>1145</v>
      </c>
      <c r="L25" s="183"/>
      <c r="M25" s="20">
        <v>850</v>
      </c>
      <c r="N25" s="20"/>
      <c r="O25" s="20">
        <v>-20</v>
      </c>
      <c r="P25" s="20"/>
      <c r="Q25" s="20">
        <v>809</v>
      </c>
      <c r="R25" s="20"/>
      <c r="S25" s="20">
        <v>-4279</v>
      </c>
    </row>
    <row r="26" spans="1:19" s="3" customFormat="1" ht="15" customHeight="1" x14ac:dyDescent="0.25">
      <c r="A26" s="1"/>
      <c r="B26" s="122" t="s">
        <v>67</v>
      </c>
      <c r="C26" s="20">
        <v>-744</v>
      </c>
      <c r="D26" s="183"/>
      <c r="E26" s="20">
        <v>542</v>
      </c>
      <c r="F26" s="20"/>
      <c r="G26" s="20">
        <v>330</v>
      </c>
      <c r="H26" s="20"/>
      <c r="I26" s="20">
        <v>-3876</v>
      </c>
      <c r="J26" s="21"/>
      <c r="K26" s="20">
        <v>3145</v>
      </c>
      <c r="L26" s="183"/>
      <c r="M26" s="20">
        <v>4356</v>
      </c>
      <c r="N26" s="20"/>
      <c r="O26" s="20">
        <v>-5737</v>
      </c>
      <c r="P26" s="20"/>
      <c r="Q26" s="20">
        <v>-7400</v>
      </c>
      <c r="R26" s="20"/>
      <c r="S26" s="20">
        <v>6625</v>
      </c>
    </row>
    <row r="27" spans="1:19" s="3" customFormat="1" ht="15" customHeight="1" x14ac:dyDescent="0.25">
      <c r="A27" s="1"/>
      <c r="B27" s="122" t="s">
        <v>68</v>
      </c>
      <c r="C27" s="20">
        <v>0</v>
      </c>
      <c r="D27" s="183"/>
      <c r="E27" s="20">
        <v>0</v>
      </c>
      <c r="F27" s="20"/>
      <c r="G27" s="20">
        <v>0</v>
      </c>
      <c r="H27" s="20"/>
      <c r="I27" s="20">
        <v>0</v>
      </c>
      <c r="J27" s="21"/>
      <c r="K27" s="20">
        <v>2064</v>
      </c>
      <c r="L27" s="183"/>
      <c r="M27" s="20">
        <v>782</v>
      </c>
      <c r="N27" s="20"/>
      <c r="O27" s="20">
        <v>763</v>
      </c>
      <c r="P27" s="20"/>
      <c r="Q27" s="20">
        <v>-872</v>
      </c>
      <c r="R27" s="20"/>
      <c r="S27" s="20">
        <v>-8200</v>
      </c>
    </row>
    <row r="28" spans="1:19" s="3" customFormat="1" ht="15" customHeight="1" x14ac:dyDescent="0.25">
      <c r="A28" s="1"/>
      <c r="B28" s="122" t="s">
        <v>69</v>
      </c>
      <c r="C28" s="20">
        <v>-23508</v>
      </c>
      <c r="D28" s="183"/>
      <c r="E28" s="20">
        <v>-13352</v>
      </c>
      <c r="F28" s="20"/>
      <c r="G28" s="20">
        <v>-25650</v>
      </c>
      <c r="H28" s="20"/>
      <c r="I28" s="20">
        <v>-1006</v>
      </c>
      <c r="J28" s="21"/>
      <c r="K28" s="20">
        <v>0</v>
      </c>
      <c r="L28" s="183"/>
      <c r="M28" s="20">
        <v>0</v>
      </c>
      <c r="N28" s="20"/>
      <c r="O28" s="20">
        <v>0</v>
      </c>
      <c r="P28" s="20"/>
      <c r="Q28" s="20">
        <v>-1143</v>
      </c>
      <c r="R28" s="20"/>
      <c r="S28" s="20">
        <v>11921</v>
      </c>
    </row>
    <row r="29" spans="1:19" s="3" customFormat="1" ht="15" customHeight="1" x14ac:dyDescent="0.25">
      <c r="A29" s="1"/>
      <c r="B29" s="122" t="s">
        <v>70</v>
      </c>
      <c r="C29" s="20">
        <v>0</v>
      </c>
      <c r="D29" s="183"/>
      <c r="E29" s="20">
        <v>0</v>
      </c>
      <c r="F29" s="20"/>
      <c r="G29" s="20">
        <v>0</v>
      </c>
      <c r="H29" s="20"/>
      <c r="I29" s="20">
        <v>-2586</v>
      </c>
      <c r="J29" s="21"/>
      <c r="K29" s="20">
        <v>0</v>
      </c>
      <c r="L29" s="183"/>
      <c r="M29" s="20">
        <v>0</v>
      </c>
      <c r="N29" s="20"/>
      <c r="O29" s="20">
        <v>0</v>
      </c>
      <c r="P29" s="20"/>
      <c r="Q29" s="20">
        <v>-1841</v>
      </c>
      <c r="R29" s="20"/>
      <c r="S29" s="20">
        <v>0</v>
      </c>
    </row>
    <row r="30" spans="1:19" s="3" customFormat="1" ht="15" customHeight="1" x14ac:dyDescent="0.25">
      <c r="A30" s="1"/>
      <c r="B30" s="122" t="s">
        <v>132</v>
      </c>
      <c r="C30" s="20">
        <v>0</v>
      </c>
      <c r="D30" s="183"/>
      <c r="E30" s="20">
        <v>0</v>
      </c>
      <c r="F30" s="20"/>
      <c r="G30" s="20">
        <v>0</v>
      </c>
      <c r="H30" s="20"/>
      <c r="I30" s="20">
        <v>0</v>
      </c>
      <c r="J30" s="21"/>
      <c r="K30" s="20">
        <v>0</v>
      </c>
      <c r="L30" s="183"/>
      <c r="M30" s="20">
        <v>0</v>
      </c>
      <c r="N30" s="20"/>
      <c r="O30" s="20">
        <v>0</v>
      </c>
      <c r="P30" s="20"/>
      <c r="Q30" s="20">
        <v>65383</v>
      </c>
      <c r="R30" s="20"/>
      <c r="S30" s="20">
        <v>231</v>
      </c>
    </row>
    <row r="31" spans="1:19" s="3" customFormat="1" ht="15" customHeight="1" x14ac:dyDescent="0.25">
      <c r="A31" s="1"/>
      <c r="B31" s="122" t="s">
        <v>133</v>
      </c>
      <c r="C31" s="20">
        <v>0</v>
      </c>
      <c r="D31" s="183"/>
      <c r="E31" s="20">
        <v>0</v>
      </c>
      <c r="F31" s="20"/>
      <c r="G31" s="20">
        <v>0</v>
      </c>
      <c r="H31" s="20"/>
      <c r="I31" s="20">
        <v>0</v>
      </c>
      <c r="J31" s="21"/>
      <c r="K31" s="20">
        <v>0</v>
      </c>
      <c r="L31" s="183"/>
      <c r="M31" s="20">
        <v>0</v>
      </c>
      <c r="N31" s="20"/>
      <c r="O31" s="20">
        <v>0</v>
      </c>
      <c r="P31" s="20"/>
      <c r="Q31" s="20">
        <v>-2611</v>
      </c>
      <c r="R31" s="20"/>
      <c r="S31" s="20">
        <v>-1906</v>
      </c>
    </row>
    <row r="32" spans="1:19" s="3" customFormat="1" ht="15" customHeight="1" x14ac:dyDescent="0.25">
      <c r="A32" s="1"/>
      <c r="B32" s="122" t="s">
        <v>72</v>
      </c>
      <c r="C32" s="20">
        <v>0</v>
      </c>
      <c r="D32" s="183"/>
      <c r="E32" s="20">
        <v>0</v>
      </c>
      <c r="F32" s="20"/>
      <c r="G32" s="20">
        <v>0</v>
      </c>
      <c r="H32" s="20"/>
      <c r="I32" s="20">
        <v>0</v>
      </c>
      <c r="J32" s="21"/>
      <c r="K32" s="20">
        <v>0</v>
      </c>
      <c r="L32" s="183"/>
      <c r="M32" s="20">
        <v>0</v>
      </c>
      <c r="N32" s="20"/>
      <c r="O32" s="20">
        <v>0</v>
      </c>
      <c r="P32" s="20"/>
      <c r="Q32" s="20">
        <v>-79268</v>
      </c>
      <c r="R32" s="20"/>
      <c r="S32" s="20">
        <v>0</v>
      </c>
    </row>
    <row r="33" spans="1:19" s="3" customFormat="1" ht="15" customHeight="1" x14ac:dyDescent="0.25">
      <c r="A33" s="1"/>
      <c r="B33" s="122" t="s">
        <v>71</v>
      </c>
      <c r="C33" s="20">
        <v>0</v>
      </c>
      <c r="D33" s="183"/>
      <c r="E33" s="20">
        <v>0</v>
      </c>
      <c r="F33" s="20"/>
      <c r="G33" s="20">
        <v>13</v>
      </c>
      <c r="H33" s="20"/>
      <c r="I33" s="20">
        <v>-2</v>
      </c>
      <c r="J33" s="21"/>
      <c r="K33" s="20">
        <v>346</v>
      </c>
      <c r="L33" s="183"/>
      <c r="M33" s="20">
        <v>120</v>
      </c>
      <c r="N33" s="20"/>
      <c r="O33" s="20">
        <v>501</v>
      </c>
      <c r="P33" s="20"/>
      <c r="Q33" s="20">
        <v>0</v>
      </c>
      <c r="R33" s="20"/>
      <c r="S33" s="20">
        <v>0</v>
      </c>
    </row>
    <row r="34" spans="1:19" s="3" customFormat="1" ht="15" customHeight="1" x14ac:dyDescent="0.25">
      <c r="A34" s="1"/>
      <c r="B34" s="122" t="s">
        <v>134</v>
      </c>
      <c r="C34" s="20">
        <v>0</v>
      </c>
      <c r="D34" s="183"/>
      <c r="E34" s="20">
        <v>0</v>
      </c>
      <c r="F34" s="20"/>
      <c r="G34" s="20">
        <v>0</v>
      </c>
      <c r="H34" s="20"/>
      <c r="I34" s="20">
        <v>0</v>
      </c>
      <c r="J34" s="21"/>
      <c r="K34" s="20">
        <v>0</v>
      </c>
      <c r="L34" s="183"/>
      <c r="M34" s="20">
        <v>0</v>
      </c>
      <c r="N34" s="20"/>
      <c r="O34" s="20">
        <v>0</v>
      </c>
      <c r="P34" s="20"/>
      <c r="Q34" s="20">
        <v>-506</v>
      </c>
      <c r="R34" s="20"/>
      <c r="S34" s="20">
        <v>-712</v>
      </c>
    </row>
    <row r="35" spans="1:19" s="3" customFormat="1" ht="15" customHeight="1" x14ac:dyDescent="0.25">
      <c r="A35" s="1"/>
      <c r="B35" s="122" t="s">
        <v>135</v>
      </c>
      <c r="C35" s="20">
        <v>0</v>
      </c>
      <c r="D35" s="183"/>
      <c r="E35" s="20">
        <v>0</v>
      </c>
      <c r="F35" s="20"/>
      <c r="G35" s="20">
        <v>0</v>
      </c>
      <c r="H35" s="20"/>
      <c r="I35" s="20">
        <v>991</v>
      </c>
      <c r="J35" s="21"/>
      <c r="K35" s="20">
        <v>0</v>
      </c>
      <c r="L35" s="183"/>
      <c r="M35" s="20">
        <v>0</v>
      </c>
      <c r="N35" s="20"/>
      <c r="O35" s="20">
        <v>0</v>
      </c>
      <c r="P35" s="20"/>
      <c r="Q35" s="20">
        <v>991</v>
      </c>
      <c r="R35" s="20"/>
      <c r="S35" s="20">
        <v>-17547</v>
      </c>
    </row>
    <row r="36" spans="1:19" ht="9.9499999999999993" customHeight="1" x14ac:dyDescent="0.25">
      <c r="A36" s="1"/>
      <c r="B36" s="81"/>
      <c r="C36" s="82"/>
      <c r="D36" s="184"/>
      <c r="E36" s="82"/>
      <c r="F36" s="83"/>
      <c r="G36" s="82"/>
      <c r="H36" s="83"/>
      <c r="I36" s="82"/>
      <c r="J36" s="82"/>
      <c r="K36" s="82"/>
      <c r="L36" s="184"/>
      <c r="M36" s="82"/>
      <c r="N36" s="83"/>
      <c r="O36" s="82"/>
      <c r="P36" s="83"/>
      <c r="Q36" s="82"/>
      <c r="R36" s="83"/>
      <c r="S36" s="82"/>
    </row>
    <row r="37" spans="1:19" ht="15" customHeight="1" x14ac:dyDescent="0.25">
      <c r="A37" s="1"/>
      <c r="B37" s="123" t="s">
        <v>73</v>
      </c>
      <c r="C37" s="82"/>
      <c r="D37" s="184"/>
      <c r="E37" s="82"/>
      <c r="F37" s="83"/>
      <c r="G37" s="82"/>
      <c r="H37" s="83"/>
      <c r="I37" s="82"/>
      <c r="J37" s="82"/>
      <c r="K37" s="82"/>
      <c r="L37" s="184"/>
      <c r="M37" s="82"/>
      <c r="N37" s="83"/>
      <c r="O37" s="82"/>
      <c r="P37" s="83"/>
      <c r="Q37" s="82"/>
      <c r="R37" s="83"/>
      <c r="S37" s="82"/>
    </row>
    <row r="38" spans="1:19" s="3" customFormat="1" ht="15" customHeight="1" x14ac:dyDescent="0.25">
      <c r="A38" s="1"/>
      <c r="B38" s="122" t="s">
        <v>74</v>
      </c>
      <c r="C38" s="20">
        <v>0</v>
      </c>
      <c r="D38" s="183"/>
      <c r="E38" s="20">
        <v>0</v>
      </c>
      <c r="F38" s="20"/>
      <c r="G38" s="20">
        <v>3</v>
      </c>
      <c r="H38" s="20"/>
      <c r="I38" s="20">
        <v>0</v>
      </c>
      <c r="J38" s="21"/>
      <c r="K38" s="20">
        <v>-4236</v>
      </c>
      <c r="L38" s="183"/>
      <c r="M38" s="20">
        <v>-3436</v>
      </c>
      <c r="N38" s="20"/>
      <c r="O38" s="20">
        <v>-28025</v>
      </c>
      <c r="P38" s="20"/>
      <c r="Q38" s="20">
        <v>10249</v>
      </c>
      <c r="R38" s="20"/>
      <c r="S38" s="20">
        <v>-6693</v>
      </c>
    </row>
    <row r="39" spans="1:19" s="3" customFormat="1" ht="15" customHeight="1" x14ac:dyDescent="0.25">
      <c r="A39" s="1"/>
      <c r="B39" s="122" t="s">
        <v>24</v>
      </c>
      <c r="C39" s="20">
        <v>0</v>
      </c>
      <c r="D39" s="183"/>
      <c r="E39" s="20">
        <v>0</v>
      </c>
      <c r="F39" s="20"/>
      <c r="G39" s="20">
        <v>0</v>
      </c>
      <c r="H39" s="20"/>
      <c r="I39" s="20">
        <v>0</v>
      </c>
      <c r="J39" s="21"/>
      <c r="K39" s="20">
        <v>-16196</v>
      </c>
      <c r="L39" s="183"/>
      <c r="M39" s="20">
        <v>-11770</v>
      </c>
      <c r="N39" s="20"/>
      <c r="O39" s="20">
        <v>-7095</v>
      </c>
      <c r="P39" s="20"/>
      <c r="Q39" s="20">
        <v>-13108</v>
      </c>
      <c r="R39" s="20"/>
      <c r="S39" s="20">
        <v>10981</v>
      </c>
    </row>
    <row r="40" spans="1:19" s="3" customFormat="1" ht="15" customHeight="1" x14ac:dyDescent="0.25">
      <c r="A40" s="1"/>
      <c r="B40" s="122" t="s">
        <v>75</v>
      </c>
      <c r="C40" s="20">
        <v>0</v>
      </c>
      <c r="D40" s="183"/>
      <c r="E40" s="20">
        <v>0</v>
      </c>
      <c r="F40" s="20"/>
      <c r="G40" s="20">
        <v>255</v>
      </c>
      <c r="H40" s="20"/>
      <c r="I40" s="20">
        <v>0</v>
      </c>
      <c r="J40" s="21"/>
      <c r="K40" s="20">
        <v>0</v>
      </c>
      <c r="L40" s="183"/>
      <c r="M40" s="20">
        <v>0</v>
      </c>
      <c r="N40" s="20"/>
      <c r="O40" s="20">
        <v>255</v>
      </c>
      <c r="P40" s="20"/>
      <c r="Q40" s="20">
        <v>-23671</v>
      </c>
      <c r="R40" s="20"/>
      <c r="S40" s="20">
        <v>0</v>
      </c>
    </row>
    <row r="41" spans="1:19" s="3" customFormat="1" ht="15" customHeight="1" x14ac:dyDescent="0.25">
      <c r="A41" s="1"/>
      <c r="B41" s="122" t="s">
        <v>25</v>
      </c>
      <c r="C41" s="20">
        <v>-7</v>
      </c>
      <c r="D41" s="183"/>
      <c r="E41" s="20">
        <v>-5</v>
      </c>
      <c r="F41" s="20"/>
      <c r="G41" s="20">
        <v>153</v>
      </c>
      <c r="H41" s="20"/>
      <c r="I41" s="20">
        <v>0</v>
      </c>
      <c r="J41" s="21"/>
      <c r="K41" s="20">
        <v>-1159</v>
      </c>
      <c r="L41" s="183"/>
      <c r="M41" s="20">
        <v>-6126</v>
      </c>
      <c r="N41" s="20"/>
      <c r="O41" s="20">
        <v>-2182</v>
      </c>
      <c r="P41" s="20"/>
      <c r="Q41" s="20">
        <v>3529</v>
      </c>
      <c r="R41" s="20"/>
      <c r="S41" s="20">
        <v>4993</v>
      </c>
    </row>
    <row r="42" spans="1:19" s="3" customFormat="1" ht="15" customHeight="1" x14ac:dyDescent="0.25">
      <c r="A42" s="1"/>
      <c r="B42" s="122" t="s">
        <v>76</v>
      </c>
      <c r="C42" s="20">
        <v>0</v>
      </c>
      <c r="D42" s="183"/>
      <c r="E42" s="20">
        <v>0</v>
      </c>
      <c r="F42" s="20"/>
      <c r="G42" s="20">
        <v>0</v>
      </c>
      <c r="H42" s="20"/>
      <c r="I42" s="20">
        <v>-1341</v>
      </c>
      <c r="J42" s="21"/>
      <c r="K42" s="20">
        <v>-116</v>
      </c>
      <c r="L42" s="183"/>
      <c r="M42" s="20">
        <v>0</v>
      </c>
      <c r="N42" s="20"/>
      <c r="O42" s="20">
        <v>0</v>
      </c>
      <c r="P42" s="20"/>
      <c r="Q42" s="20">
        <v>-1836</v>
      </c>
      <c r="R42" s="20"/>
      <c r="S42" s="20">
        <v>0</v>
      </c>
    </row>
    <row r="43" spans="1:19" s="3" customFormat="1" ht="15" customHeight="1" x14ac:dyDescent="0.25">
      <c r="A43" s="1"/>
      <c r="B43" s="122" t="s">
        <v>77</v>
      </c>
      <c r="C43" s="20">
        <v>1322</v>
      </c>
      <c r="D43" s="183"/>
      <c r="E43" s="20">
        <v>2188</v>
      </c>
      <c r="F43" s="20"/>
      <c r="G43" s="20">
        <v>-3487</v>
      </c>
      <c r="H43" s="20"/>
      <c r="I43" s="20">
        <v>0</v>
      </c>
      <c r="J43" s="21"/>
      <c r="K43" s="20"/>
      <c r="L43" s="183"/>
      <c r="M43" s="20">
        <v>0</v>
      </c>
      <c r="N43" s="20"/>
      <c r="O43" s="20">
        <v>0</v>
      </c>
      <c r="P43" s="20"/>
      <c r="Q43" s="20">
        <v>0</v>
      </c>
      <c r="R43" s="20"/>
      <c r="S43" s="20">
        <v>0</v>
      </c>
    </row>
    <row r="44" spans="1:19" s="3" customFormat="1" ht="15" customHeight="1" x14ac:dyDescent="0.25">
      <c r="A44" s="1"/>
      <c r="B44" s="122" t="s">
        <v>26</v>
      </c>
      <c r="C44" s="20">
        <v>0</v>
      </c>
      <c r="D44" s="183"/>
      <c r="E44" s="20">
        <v>0</v>
      </c>
      <c r="F44" s="20"/>
      <c r="G44" s="20">
        <v>0</v>
      </c>
      <c r="H44" s="20"/>
      <c r="I44" s="20">
        <v>0</v>
      </c>
      <c r="J44" s="21"/>
      <c r="K44" s="20">
        <v>0</v>
      </c>
      <c r="L44" s="183"/>
      <c r="M44" s="20">
        <v>0</v>
      </c>
      <c r="N44" s="20"/>
      <c r="O44" s="20">
        <v>11434</v>
      </c>
      <c r="P44" s="20"/>
      <c r="Q44" s="20">
        <v>-31036</v>
      </c>
      <c r="R44" s="20"/>
      <c r="S44" s="20">
        <v>0</v>
      </c>
    </row>
    <row r="45" spans="1:19" s="3" customFormat="1" ht="15" customHeight="1" x14ac:dyDescent="0.25">
      <c r="A45" s="1"/>
      <c r="B45" s="122" t="s">
        <v>9</v>
      </c>
      <c r="C45" s="20">
        <v>151</v>
      </c>
      <c r="D45" s="183"/>
      <c r="E45" s="20">
        <v>-327</v>
      </c>
      <c r="F45" s="20"/>
      <c r="G45" s="20">
        <v>9912</v>
      </c>
      <c r="H45" s="20"/>
      <c r="I45" s="20">
        <v>-4751</v>
      </c>
      <c r="J45" s="21"/>
      <c r="K45" s="20">
        <v>890</v>
      </c>
      <c r="L45" s="183"/>
      <c r="M45" s="20">
        <v>-521</v>
      </c>
      <c r="N45" s="20"/>
      <c r="O45" s="20">
        <v>9808</v>
      </c>
      <c r="P45" s="20"/>
      <c r="Q45" s="20">
        <v>-422</v>
      </c>
      <c r="R45" s="20"/>
      <c r="S45" s="20">
        <v>-104</v>
      </c>
    </row>
    <row r="46" spans="1:19" s="3" customFormat="1" ht="15" customHeight="1" x14ac:dyDescent="0.25">
      <c r="A46" s="1"/>
      <c r="B46" s="122" t="s">
        <v>78</v>
      </c>
      <c r="C46" s="20">
        <v>-812</v>
      </c>
      <c r="D46" s="183"/>
      <c r="E46" s="20">
        <v>-586</v>
      </c>
      <c r="F46" s="20"/>
      <c r="G46" s="20">
        <v>-273</v>
      </c>
      <c r="H46" s="20"/>
      <c r="I46" s="20">
        <v>666</v>
      </c>
      <c r="J46" s="21"/>
      <c r="K46" s="20">
        <v>-2238</v>
      </c>
      <c r="L46" s="183"/>
      <c r="M46" s="20">
        <v>-1010</v>
      </c>
      <c r="N46" s="20"/>
      <c r="O46" s="20">
        <v>-821</v>
      </c>
      <c r="P46" s="20"/>
      <c r="Q46" s="20">
        <v>3471</v>
      </c>
      <c r="R46" s="20"/>
      <c r="S46" s="20">
        <v>-3077</v>
      </c>
    </row>
    <row r="47" spans="1:19" ht="9.9499999999999993" customHeight="1" x14ac:dyDescent="0.25">
      <c r="A47" s="1"/>
      <c r="B47" s="81"/>
      <c r="C47" s="82"/>
      <c r="D47" s="184"/>
      <c r="E47" s="82"/>
      <c r="F47" s="83"/>
      <c r="G47" s="82"/>
      <c r="H47" s="83"/>
      <c r="I47" s="82"/>
      <c r="J47" s="82"/>
      <c r="K47" s="82"/>
      <c r="L47" s="184"/>
      <c r="M47" s="82"/>
      <c r="N47" s="83"/>
      <c r="O47" s="82"/>
      <c r="P47" s="83"/>
      <c r="Q47" s="82"/>
      <c r="R47" s="83"/>
      <c r="S47" s="82"/>
    </row>
    <row r="48" spans="1:19" ht="15" customHeight="1" x14ac:dyDescent="0.25">
      <c r="A48" s="1"/>
      <c r="B48" s="75" t="s">
        <v>79</v>
      </c>
      <c r="C48" s="82"/>
      <c r="D48" s="184"/>
      <c r="E48" s="82"/>
      <c r="F48" s="83"/>
      <c r="G48" s="82"/>
      <c r="H48" s="83"/>
      <c r="I48" s="82"/>
      <c r="J48" s="82"/>
      <c r="K48" s="82"/>
      <c r="L48" s="184"/>
      <c r="M48" s="82"/>
      <c r="N48" s="83"/>
      <c r="O48" s="82"/>
      <c r="P48" s="83"/>
      <c r="Q48" s="82"/>
      <c r="R48" s="83"/>
      <c r="S48" s="82"/>
    </row>
    <row r="49" spans="1:19" s="3" customFormat="1" ht="15" customHeight="1" x14ac:dyDescent="0.25">
      <c r="A49" s="1"/>
      <c r="B49" s="122" t="s">
        <v>41</v>
      </c>
      <c r="C49" s="20">
        <v>0</v>
      </c>
      <c r="D49" s="183"/>
      <c r="E49" s="20">
        <v>0</v>
      </c>
      <c r="F49" s="20"/>
      <c r="G49" s="20">
        <v>0</v>
      </c>
      <c r="H49" s="20"/>
      <c r="I49" s="20">
        <v>0</v>
      </c>
      <c r="J49" s="21"/>
      <c r="K49" s="20">
        <v>-1303</v>
      </c>
      <c r="L49" s="183"/>
      <c r="M49" s="20">
        <v>-607</v>
      </c>
      <c r="N49" s="20"/>
      <c r="O49" s="20">
        <v>-2686</v>
      </c>
      <c r="P49" s="20"/>
      <c r="Q49" s="20">
        <v>0</v>
      </c>
      <c r="R49" s="20"/>
      <c r="S49" s="20">
        <v>0</v>
      </c>
    </row>
    <row r="50" spans="1:19" s="3" customFormat="1" ht="15" customHeight="1" x14ac:dyDescent="0.25">
      <c r="A50" s="1"/>
      <c r="B50" s="122" t="s">
        <v>42</v>
      </c>
      <c r="C50" s="20">
        <v>122</v>
      </c>
      <c r="D50" s="183"/>
      <c r="E50" s="20">
        <v>392</v>
      </c>
      <c r="F50" s="20"/>
      <c r="G50" s="20">
        <v>0</v>
      </c>
      <c r="H50" s="20"/>
      <c r="I50" s="20">
        <v>0</v>
      </c>
      <c r="J50" s="21"/>
      <c r="K50" s="20">
        <v>-2626</v>
      </c>
      <c r="L50" s="183"/>
      <c r="M50" s="20">
        <v>285</v>
      </c>
      <c r="N50" s="20"/>
      <c r="O50" s="20">
        <v>20964</v>
      </c>
      <c r="P50" s="20"/>
      <c r="Q50" s="20">
        <v>9457</v>
      </c>
      <c r="R50" s="20"/>
      <c r="S50" s="20">
        <v>3819</v>
      </c>
    </row>
    <row r="51" spans="1:19" s="3" customFormat="1" ht="15" customHeight="1" x14ac:dyDescent="0.25">
      <c r="A51" s="1"/>
      <c r="B51" s="122" t="s">
        <v>43</v>
      </c>
      <c r="C51" s="20">
        <v>0</v>
      </c>
      <c r="D51" s="183"/>
      <c r="E51" s="20">
        <v>0</v>
      </c>
      <c r="F51" s="20"/>
      <c r="G51" s="20">
        <v>0</v>
      </c>
      <c r="H51" s="20"/>
      <c r="I51" s="20">
        <v>0</v>
      </c>
      <c r="J51" s="21"/>
      <c r="K51" s="20">
        <v>0</v>
      </c>
      <c r="L51" s="183"/>
      <c r="M51" s="20">
        <v>-1015</v>
      </c>
      <c r="N51" s="20"/>
      <c r="O51" s="20">
        <v>316</v>
      </c>
      <c r="P51" s="20"/>
      <c r="Q51" s="20">
        <v>-381</v>
      </c>
      <c r="R51" s="20"/>
      <c r="S51" s="20">
        <v>2036</v>
      </c>
    </row>
    <row r="52" spans="1:19" s="3" customFormat="1" ht="15" customHeight="1" x14ac:dyDescent="0.25">
      <c r="A52" s="1"/>
      <c r="B52" s="122" t="s">
        <v>46</v>
      </c>
      <c r="C52" s="20">
        <v>-53</v>
      </c>
      <c r="D52" s="183"/>
      <c r="E52" s="20">
        <v>-18</v>
      </c>
      <c r="F52" s="20"/>
      <c r="G52" s="20">
        <v>60</v>
      </c>
      <c r="H52" s="20"/>
      <c r="I52" s="20">
        <v>-37</v>
      </c>
      <c r="J52" s="21"/>
      <c r="K52" s="20">
        <v>2209</v>
      </c>
      <c r="L52" s="183"/>
      <c r="M52" s="20">
        <v>-1124</v>
      </c>
      <c r="N52" s="20"/>
      <c r="O52" s="20">
        <v>5117</v>
      </c>
      <c r="P52" s="20"/>
      <c r="Q52" s="20">
        <v>-2648</v>
      </c>
      <c r="R52" s="20"/>
      <c r="S52" s="20">
        <v>3980</v>
      </c>
    </row>
    <row r="53" spans="1:19" s="3" customFormat="1" ht="15" customHeight="1" x14ac:dyDescent="0.25">
      <c r="A53" s="1"/>
      <c r="B53" s="122" t="s">
        <v>80</v>
      </c>
      <c r="C53" s="20">
        <v>5</v>
      </c>
      <c r="D53" s="183"/>
      <c r="E53" s="20">
        <v>71</v>
      </c>
      <c r="F53" s="20"/>
      <c r="G53" s="20">
        <v>-248</v>
      </c>
      <c r="H53" s="20"/>
      <c r="I53" s="20">
        <v>7</v>
      </c>
      <c r="J53" s="21"/>
      <c r="K53" s="20">
        <v>-2607</v>
      </c>
      <c r="L53" s="183"/>
      <c r="M53" s="20">
        <v>0</v>
      </c>
      <c r="N53" s="20"/>
      <c r="O53" s="20">
        <v>-9356</v>
      </c>
      <c r="P53" s="20"/>
      <c r="Q53" s="20">
        <v>-2267</v>
      </c>
      <c r="R53" s="20"/>
      <c r="S53" s="20">
        <v>-6536</v>
      </c>
    </row>
    <row r="54" spans="1:19" s="3" customFormat="1" ht="15" customHeight="1" x14ac:dyDescent="0.25">
      <c r="A54" s="1"/>
      <c r="B54" s="122" t="s">
        <v>77</v>
      </c>
      <c r="C54" s="20">
        <v>0</v>
      </c>
      <c r="D54" s="183"/>
      <c r="E54" s="20">
        <v>0</v>
      </c>
      <c r="F54" s="20"/>
      <c r="G54" s="20">
        <v>0</v>
      </c>
      <c r="H54" s="20"/>
      <c r="I54" s="20">
        <v>0</v>
      </c>
      <c r="J54" s="21"/>
      <c r="K54" s="20">
        <v>-865</v>
      </c>
      <c r="L54" s="183"/>
      <c r="M54" s="20">
        <v>-864</v>
      </c>
      <c r="N54" s="20"/>
      <c r="O54" s="20">
        <v>-2912</v>
      </c>
      <c r="P54" s="20"/>
      <c r="Q54" s="20">
        <v>-4404</v>
      </c>
      <c r="R54" s="20"/>
      <c r="S54" s="20">
        <v>406</v>
      </c>
    </row>
    <row r="55" spans="1:19" s="3" customFormat="1" ht="15" customHeight="1" x14ac:dyDescent="0.25">
      <c r="A55" s="1"/>
      <c r="B55" s="122" t="s">
        <v>26</v>
      </c>
      <c r="C55" s="20">
        <v>0</v>
      </c>
      <c r="D55" s="183"/>
      <c r="E55" s="20">
        <v>0</v>
      </c>
      <c r="F55" s="20"/>
      <c r="G55" s="20">
        <v>0</v>
      </c>
      <c r="H55" s="20"/>
      <c r="I55" s="20">
        <v>0</v>
      </c>
      <c r="J55" s="21"/>
      <c r="K55" s="20">
        <v>0</v>
      </c>
      <c r="L55" s="183"/>
      <c r="M55" s="20">
        <v>0</v>
      </c>
      <c r="N55" s="20"/>
      <c r="O55" s="20">
        <v>-11434</v>
      </c>
      <c r="P55" s="20"/>
      <c r="Q55" s="20">
        <v>31036</v>
      </c>
      <c r="R55" s="20"/>
      <c r="S55" s="20">
        <v>0</v>
      </c>
    </row>
    <row r="56" spans="1:19" s="3" customFormat="1" ht="15" customHeight="1" x14ac:dyDescent="0.25">
      <c r="A56" s="1"/>
      <c r="B56" s="122" t="s">
        <v>81</v>
      </c>
      <c r="C56" s="20">
        <v>0</v>
      </c>
      <c r="D56" s="183"/>
      <c r="E56" s="20">
        <v>0</v>
      </c>
      <c r="F56" s="20"/>
      <c r="G56" s="20">
        <v>0</v>
      </c>
      <c r="H56" s="20"/>
      <c r="I56" s="20">
        <v>-21</v>
      </c>
      <c r="J56" s="21"/>
      <c r="K56" s="20">
        <v>-6860</v>
      </c>
      <c r="L56" s="183"/>
      <c r="M56" s="20">
        <v>-5613</v>
      </c>
      <c r="N56" s="20"/>
      <c r="O56" s="20">
        <v>-912</v>
      </c>
      <c r="P56" s="20"/>
      <c r="Q56" s="20">
        <v>1699</v>
      </c>
      <c r="R56" s="20"/>
      <c r="S56" s="20">
        <v>637</v>
      </c>
    </row>
    <row r="57" spans="1:19" s="3" customFormat="1" ht="15" customHeight="1" x14ac:dyDescent="0.25">
      <c r="A57" s="1"/>
      <c r="B57" s="122" t="s">
        <v>82</v>
      </c>
      <c r="C57" s="20">
        <v>0</v>
      </c>
      <c r="D57" s="183"/>
      <c r="E57" s="20">
        <v>0</v>
      </c>
      <c r="F57" s="20"/>
      <c r="G57" s="20">
        <v>0</v>
      </c>
      <c r="H57" s="20"/>
      <c r="I57" s="20">
        <v>0</v>
      </c>
      <c r="J57" s="21"/>
      <c r="K57" s="20">
        <v>-1242</v>
      </c>
      <c r="L57" s="183"/>
      <c r="M57" s="20">
        <v>-581</v>
      </c>
      <c r="N57" s="20"/>
      <c r="O57" s="20">
        <v>-3807</v>
      </c>
      <c r="P57" s="20"/>
      <c r="Q57" s="20">
        <v>0</v>
      </c>
      <c r="R57" s="20"/>
      <c r="S57" s="20">
        <v>0</v>
      </c>
    </row>
    <row r="58" spans="1:19" s="3" customFormat="1" ht="15" customHeight="1" x14ac:dyDescent="0.25">
      <c r="A58" s="1"/>
      <c r="B58" s="122" t="s">
        <v>136</v>
      </c>
      <c r="C58" s="20">
        <v>0</v>
      </c>
      <c r="D58" s="183"/>
      <c r="E58" s="20">
        <v>0</v>
      </c>
      <c r="F58" s="20"/>
      <c r="G58" s="20">
        <v>0</v>
      </c>
      <c r="H58" s="20"/>
      <c r="I58" s="20">
        <v>0</v>
      </c>
      <c r="J58" s="21"/>
      <c r="K58" s="20">
        <v>-2239</v>
      </c>
      <c r="L58" s="183"/>
      <c r="M58" s="20">
        <v>0</v>
      </c>
      <c r="N58" s="20"/>
      <c r="O58" s="20">
        <v>0</v>
      </c>
      <c r="P58" s="20"/>
      <c r="Q58" s="20">
        <v>-6982</v>
      </c>
      <c r="R58" s="20"/>
      <c r="S58" s="20">
        <v>-8262</v>
      </c>
    </row>
    <row r="59" spans="1:19" s="3" customFormat="1" ht="15" customHeight="1" x14ac:dyDescent="0.25">
      <c r="A59" s="1"/>
      <c r="B59" s="122" t="s">
        <v>48</v>
      </c>
      <c r="C59" s="20">
        <v>-121</v>
      </c>
      <c r="D59" s="183"/>
      <c r="E59" s="20">
        <v>108</v>
      </c>
      <c r="F59" s="20"/>
      <c r="G59" s="20">
        <v>-139</v>
      </c>
      <c r="H59" s="20"/>
      <c r="I59" s="20">
        <v>-227</v>
      </c>
      <c r="J59" s="21"/>
      <c r="K59" s="20">
        <v>0</v>
      </c>
      <c r="L59" s="183"/>
      <c r="M59" s="20">
        <v>-1133</v>
      </c>
      <c r="N59" s="20"/>
      <c r="O59" s="20">
        <v>4469</v>
      </c>
      <c r="P59" s="20"/>
      <c r="Q59" s="20">
        <v>-24</v>
      </c>
      <c r="R59" s="20"/>
      <c r="S59" s="20">
        <v>-2997</v>
      </c>
    </row>
    <row r="60" spans="1:19" ht="9.9499999999999993" customHeight="1" x14ac:dyDescent="0.25">
      <c r="A60" s="1"/>
      <c r="B60" s="84"/>
      <c r="C60" s="82"/>
      <c r="D60" s="182"/>
      <c r="E60" s="82"/>
      <c r="F60" s="79"/>
      <c r="G60" s="82"/>
      <c r="H60" s="79"/>
      <c r="I60" s="82"/>
      <c r="J60" s="82"/>
      <c r="K60" s="82"/>
      <c r="L60" s="182"/>
      <c r="M60" s="82"/>
      <c r="N60" s="79"/>
      <c r="O60" s="82"/>
      <c r="P60" s="79"/>
      <c r="Q60" s="82"/>
      <c r="R60" s="79"/>
      <c r="S60" s="82"/>
    </row>
    <row r="61" spans="1:19" s="25" customFormat="1" ht="15" customHeight="1" x14ac:dyDescent="0.25">
      <c r="A61" s="1"/>
      <c r="B61" s="123" t="s">
        <v>83</v>
      </c>
      <c r="C61" s="23">
        <v>-1021</v>
      </c>
      <c r="D61" s="185"/>
      <c r="E61" s="23">
        <v>734</v>
      </c>
      <c r="F61" s="24"/>
      <c r="G61" s="23">
        <v>-1860</v>
      </c>
      <c r="H61" s="24"/>
      <c r="I61" s="23">
        <v>-6741</v>
      </c>
      <c r="J61" s="12"/>
      <c r="K61" s="23">
        <v>5989</v>
      </c>
      <c r="L61" s="185"/>
      <c r="M61" s="23">
        <v>-5912</v>
      </c>
      <c r="N61" s="24"/>
      <c r="O61" s="23">
        <v>3028</v>
      </c>
      <c r="P61" s="24"/>
      <c r="Q61" s="23">
        <v>-33624</v>
      </c>
      <c r="R61" s="24"/>
      <c r="S61" s="23">
        <v>24168</v>
      </c>
    </row>
    <row r="62" spans="1:19" ht="9.9499999999999993" customHeight="1" x14ac:dyDescent="0.25">
      <c r="A62" s="1"/>
      <c r="B62" s="85"/>
      <c r="C62" s="78"/>
      <c r="D62" s="182"/>
      <c r="E62" s="78"/>
      <c r="F62" s="79"/>
      <c r="G62" s="78"/>
      <c r="H62" s="79"/>
      <c r="I62" s="78"/>
      <c r="J62" s="78"/>
      <c r="K62" s="78"/>
      <c r="L62" s="182"/>
      <c r="M62" s="78"/>
      <c r="N62" s="79"/>
      <c r="O62" s="78"/>
      <c r="P62" s="79"/>
      <c r="Q62" s="78"/>
      <c r="R62" s="79"/>
      <c r="S62" s="78"/>
    </row>
    <row r="63" spans="1:19" s="3" customFormat="1" ht="15" customHeight="1" x14ac:dyDescent="0.25">
      <c r="A63" s="1"/>
      <c r="B63" s="122" t="s">
        <v>84</v>
      </c>
      <c r="C63" s="20">
        <v>0</v>
      </c>
      <c r="D63" s="183"/>
      <c r="E63" s="20">
        <v>0</v>
      </c>
      <c r="F63" s="20"/>
      <c r="G63" s="20">
        <v>-336</v>
      </c>
      <c r="H63" s="20"/>
      <c r="I63" s="20">
        <v>0</v>
      </c>
      <c r="J63" s="21"/>
      <c r="K63" s="20">
        <v>0</v>
      </c>
      <c r="L63" s="183"/>
      <c r="M63" s="20">
        <v>0</v>
      </c>
      <c r="N63" s="20"/>
      <c r="O63" s="20">
        <v>-336</v>
      </c>
      <c r="P63" s="20"/>
      <c r="Q63" s="20">
        <v>0</v>
      </c>
      <c r="R63" s="20"/>
      <c r="S63" s="20">
        <v>0</v>
      </c>
    </row>
    <row r="64" spans="1:19" s="3" customFormat="1" ht="15" customHeight="1" x14ac:dyDescent="0.25">
      <c r="A64" s="1"/>
      <c r="B64" s="122" t="s">
        <v>31</v>
      </c>
      <c r="C64" s="20">
        <v>0</v>
      </c>
      <c r="D64" s="183"/>
      <c r="E64" s="20">
        <v>0</v>
      </c>
      <c r="F64" s="20"/>
      <c r="G64" s="20">
        <v>0</v>
      </c>
      <c r="H64" s="20"/>
      <c r="I64" s="20">
        <v>0</v>
      </c>
      <c r="J64" s="21"/>
      <c r="K64" s="20">
        <v>7944</v>
      </c>
      <c r="L64" s="183"/>
      <c r="M64" s="20">
        <v>8028</v>
      </c>
      <c r="N64" s="20"/>
      <c r="O64" s="20">
        <v>-4608</v>
      </c>
      <c r="P64" s="20"/>
      <c r="Q64" s="20">
        <v>-547</v>
      </c>
      <c r="R64" s="20"/>
      <c r="S64" s="20">
        <v>16733</v>
      </c>
    </row>
    <row r="65" spans="1:19" s="3" customFormat="1" ht="15" customHeight="1" x14ac:dyDescent="0.25">
      <c r="A65" s="1"/>
      <c r="B65" s="122" t="s">
        <v>85</v>
      </c>
      <c r="C65" s="20">
        <v>0</v>
      </c>
      <c r="D65" s="183"/>
      <c r="E65" s="20">
        <v>0</v>
      </c>
      <c r="F65" s="20"/>
      <c r="G65" s="20">
        <v>0</v>
      </c>
      <c r="H65" s="20"/>
      <c r="I65" s="20">
        <v>4988</v>
      </c>
      <c r="J65" s="21"/>
      <c r="K65" s="20">
        <v>-10955</v>
      </c>
      <c r="L65" s="183"/>
      <c r="M65" s="20">
        <v>-6365</v>
      </c>
      <c r="N65" s="20"/>
      <c r="O65" s="20">
        <v>-18903</v>
      </c>
      <c r="P65" s="20"/>
      <c r="Q65" s="20">
        <v>-19483</v>
      </c>
      <c r="R65" s="20"/>
      <c r="S65" s="20">
        <v>-23444</v>
      </c>
    </row>
    <row r="66" spans="1:19" s="3" customFormat="1" ht="15" customHeight="1" x14ac:dyDescent="0.25">
      <c r="A66" s="1"/>
      <c r="B66" s="122" t="s">
        <v>137</v>
      </c>
      <c r="C66" s="20">
        <v>0</v>
      </c>
      <c r="D66" s="183"/>
      <c r="E66" s="20">
        <v>0</v>
      </c>
      <c r="F66" s="20"/>
      <c r="G66" s="20">
        <v>0</v>
      </c>
      <c r="H66" s="20"/>
      <c r="I66" s="20">
        <v>1000</v>
      </c>
      <c r="J66" s="21"/>
      <c r="K66" s="20">
        <v>0</v>
      </c>
      <c r="L66" s="183"/>
      <c r="M66" s="20">
        <v>0</v>
      </c>
      <c r="N66" s="20"/>
      <c r="O66" s="20">
        <v>0</v>
      </c>
      <c r="P66" s="20"/>
      <c r="Q66" s="20">
        <v>1000</v>
      </c>
      <c r="R66" s="20"/>
      <c r="S66" s="20">
        <v>0</v>
      </c>
    </row>
    <row r="67" spans="1:19" s="3" customFormat="1" ht="15" customHeight="1" x14ac:dyDescent="0.25">
      <c r="A67" s="1"/>
      <c r="B67" s="122" t="s">
        <v>86</v>
      </c>
      <c r="C67" s="20">
        <v>1020</v>
      </c>
      <c r="D67" s="183"/>
      <c r="E67" s="20">
        <v>-731</v>
      </c>
      <c r="F67" s="20"/>
      <c r="G67" s="20">
        <v>2188</v>
      </c>
      <c r="H67" s="20"/>
      <c r="I67" s="20">
        <v>754</v>
      </c>
      <c r="J67" s="21"/>
      <c r="K67" s="20">
        <v>0</v>
      </c>
      <c r="L67" s="183"/>
      <c r="M67" s="20">
        <v>0</v>
      </c>
      <c r="N67" s="20"/>
      <c r="O67" s="20">
        <v>0</v>
      </c>
      <c r="P67" s="20"/>
      <c r="Q67" s="20">
        <v>0</v>
      </c>
      <c r="R67" s="20"/>
      <c r="S67" s="20">
        <v>0</v>
      </c>
    </row>
    <row r="68" spans="1:19" s="3" customFormat="1" ht="15" customHeight="1" x14ac:dyDescent="0.25">
      <c r="A68" s="1"/>
      <c r="B68" s="122" t="s">
        <v>87</v>
      </c>
      <c r="C68" s="20">
        <v>0</v>
      </c>
      <c r="D68" s="183"/>
      <c r="E68" s="20">
        <v>0</v>
      </c>
      <c r="F68" s="20"/>
      <c r="G68" s="20">
        <v>0</v>
      </c>
      <c r="H68" s="20"/>
      <c r="I68" s="20">
        <v>0</v>
      </c>
      <c r="J68" s="21"/>
      <c r="K68" s="20">
        <v>0</v>
      </c>
      <c r="L68" s="183"/>
      <c r="M68" s="20">
        <v>0</v>
      </c>
      <c r="N68" s="20"/>
      <c r="O68" s="20">
        <v>0</v>
      </c>
      <c r="P68" s="20"/>
      <c r="Q68" s="20">
        <v>102939</v>
      </c>
      <c r="R68" s="20"/>
      <c r="S68" s="20">
        <v>5559</v>
      </c>
    </row>
    <row r="69" spans="1:19" s="3" customFormat="1" ht="15" customHeight="1" x14ac:dyDescent="0.25">
      <c r="A69" s="1"/>
      <c r="B69" s="122" t="s">
        <v>88</v>
      </c>
      <c r="C69" s="20">
        <v>0</v>
      </c>
      <c r="D69" s="183"/>
      <c r="E69" s="20">
        <v>0</v>
      </c>
      <c r="F69" s="20"/>
      <c r="G69" s="20">
        <v>0</v>
      </c>
      <c r="H69" s="20"/>
      <c r="I69" s="20">
        <v>0</v>
      </c>
      <c r="J69" s="21"/>
      <c r="K69" s="20">
        <v>0</v>
      </c>
      <c r="L69" s="183"/>
      <c r="M69" s="20">
        <v>0</v>
      </c>
      <c r="N69" s="20"/>
      <c r="O69" s="20">
        <v>0</v>
      </c>
      <c r="P69" s="20"/>
      <c r="Q69" s="20">
        <v>-3582</v>
      </c>
      <c r="R69" s="20"/>
      <c r="S69" s="20">
        <v>0</v>
      </c>
    </row>
    <row r="70" spans="1:19" ht="9.9499999999999993" customHeight="1" x14ac:dyDescent="0.25">
      <c r="A70" s="1"/>
      <c r="B70" s="81"/>
      <c r="C70" s="78"/>
      <c r="D70" s="182"/>
      <c r="E70" s="78"/>
      <c r="F70" s="79"/>
      <c r="G70" s="78"/>
      <c r="H70" s="79"/>
      <c r="I70" s="78"/>
      <c r="J70" s="78"/>
      <c r="K70" s="78"/>
      <c r="L70" s="182"/>
      <c r="M70" s="78"/>
      <c r="N70" s="79"/>
      <c r="O70" s="78"/>
      <c r="P70" s="79"/>
      <c r="Q70" s="78"/>
      <c r="R70" s="79"/>
      <c r="S70" s="78"/>
    </row>
    <row r="71" spans="1:19" s="25" customFormat="1" ht="15" customHeight="1" x14ac:dyDescent="0.25">
      <c r="A71" s="1"/>
      <c r="B71" s="75" t="s">
        <v>89</v>
      </c>
      <c r="C71" s="23">
        <v>1020</v>
      </c>
      <c r="D71" s="185"/>
      <c r="E71" s="23">
        <v>-731</v>
      </c>
      <c r="F71" s="24"/>
      <c r="G71" s="23">
        <v>1852</v>
      </c>
      <c r="H71" s="24"/>
      <c r="I71" s="23">
        <v>6742</v>
      </c>
      <c r="J71" s="12"/>
      <c r="K71" s="23">
        <v>-3011</v>
      </c>
      <c r="L71" s="185"/>
      <c r="M71" s="23">
        <v>1663</v>
      </c>
      <c r="N71" s="24"/>
      <c r="O71" s="23">
        <v>-23847</v>
      </c>
      <c r="P71" s="24"/>
      <c r="Q71" s="23">
        <v>80327</v>
      </c>
      <c r="R71" s="24"/>
      <c r="S71" s="23">
        <v>-1152</v>
      </c>
    </row>
    <row r="72" spans="1:19" ht="9.9499999999999993" customHeight="1" x14ac:dyDescent="0.25">
      <c r="A72" s="1"/>
      <c r="B72" s="85"/>
      <c r="C72" s="78"/>
      <c r="D72" s="182"/>
      <c r="E72" s="78"/>
      <c r="F72" s="79"/>
      <c r="G72" s="78"/>
      <c r="H72" s="79"/>
      <c r="I72" s="78"/>
      <c r="J72" s="78"/>
      <c r="K72" s="78"/>
      <c r="L72" s="182"/>
      <c r="M72" s="78"/>
      <c r="N72" s="79"/>
      <c r="O72" s="78"/>
      <c r="P72" s="79"/>
      <c r="Q72" s="78"/>
      <c r="R72" s="79"/>
      <c r="S72" s="78"/>
    </row>
    <row r="73" spans="1:19" s="3" customFormat="1" ht="15" customHeight="1" x14ac:dyDescent="0.25">
      <c r="A73" s="1"/>
      <c r="B73" s="122" t="s">
        <v>91</v>
      </c>
      <c r="C73" s="20">
        <v>0</v>
      </c>
      <c r="D73" s="183"/>
      <c r="E73" s="20">
        <v>0</v>
      </c>
      <c r="F73" s="20"/>
      <c r="G73" s="20">
        <v>8</v>
      </c>
      <c r="H73" s="20"/>
      <c r="I73" s="20">
        <v>0</v>
      </c>
      <c r="J73" s="21"/>
      <c r="K73" s="20">
        <v>0</v>
      </c>
      <c r="L73" s="183"/>
      <c r="M73" s="20">
        <v>0</v>
      </c>
      <c r="N73" s="20"/>
      <c r="O73" s="20">
        <v>8</v>
      </c>
      <c r="P73" s="20"/>
      <c r="Q73" s="20">
        <v>-880</v>
      </c>
      <c r="R73" s="20"/>
      <c r="S73" s="20">
        <v>-402</v>
      </c>
    </row>
    <row r="74" spans="1:19" s="3" customFormat="1" ht="15" customHeight="1" x14ac:dyDescent="0.25">
      <c r="A74" s="1"/>
      <c r="B74" s="122" t="s">
        <v>92</v>
      </c>
      <c r="C74" s="20">
        <v>0</v>
      </c>
      <c r="D74" s="183"/>
      <c r="E74" s="20">
        <v>0</v>
      </c>
      <c r="F74" s="20"/>
      <c r="G74" s="20">
        <v>0</v>
      </c>
      <c r="H74" s="20"/>
      <c r="I74" s="20">
        <v>0</v>
      </c>
      <c r="J74" s="21"/>
      <c r="K74" s="20">
        <v>3896</v>
      </c>
      <c r="L74" s="183"/>
      <c r="M74" s="20">
        <v>0</v>
      </c>
      <c r="N74" s="20"/>
      <c r="O74" s="20">
        <v>-70942</v>
      </c>
      <c r="P74" s="20"/>
      <c r="Q74" s="20">
        <v>-41521</v>
      </c>
      <c r="R74" s="20"/>
      <c r="S74" s="20">
        <v>-16478</v>
      </c>
    </row>
    <row r="75" spans="1:19" s="3" customFormat="1" ht="15" customHeight="1" x14ac:dyDescent="0.25">
      <c r="A75" s="1"/>
      <c r="B75" s="122" t="s">
        <v>93</v>
      </c>
      <c r="C75" s="20">
        <v>0</v>
      </c>
      <c r="D75" s="183"/>
      <c r="E75" s="20">
        <v>0</v>
      </c>
      <c r="F75" s="20"/>
      <c r="G75" s="20">
        <v>0</v>
      </c>
      <c r="H75" s="20"/>
      <c r="I75" s="20">
        <v>0</v>
      </c>
      <c r="J75" s="21"/>
      <c r="K75" s="20">
        <v>-4627</v>
      </c>
      <c r="L75" s="183"/>
      <c r="M75" s="20">
        <v>-1667</v>
      </c>
      <c r="N75" s="20"/>
      <c r="O75" s="20">
        <v>39078</v>
      </c>
      <c r="P75" s="20"/>
      <c r="Q75" s="20">
        <v>0</v>
      </c>
      <c r="R75" s="20"/>
      <c r="S75" s="20">
        <v>0</v>
      </c>
    </row>
    <row r="76" spans="1:19" s="3" customFormat="1" ht="15" customHeight="1" x14ac:dyDescent="0.25">
      <c r="A76" s="1"/>
      <c r="B76" s="122" t="s">
        <v>90</v>
      </c>
      <c r="C76" s="20">
        <v>0</v>
      </c>
      <c r="D76" s="183"/>
      <c r="E76" s="20">
        <v>0</v>
      </c>
      <c r="F76" s="20"/>
      <c r="G76" s="20">
        <v>0</v>
      </c>
      <c r="H76" s="20"/>
      <c r="I76" s="20">
        <v>0</v>
      </c>
      <c r="J76" s="21"/>
      <c r="K76" s="20">
        <v>29</v>
      </c>
      <c r="L76" s="183"/>
      <c r="M76" s="20">
        <v>-681</v>
      </c>
      <c r="N76" s="20"/>
      <c r="O76" s="20">
        <v>68260</v>
      </c>
      <c r="P76" s="20"/>
      <c r="Q76" s="20">
        <v>379</v>
      </c>
      <c r="R76" s="20"/>
      <c r="S76" s="20">
        <v>18028</v>
      </c>
    </row>
    <row r="77" spans="1:19" s="3" customFormat="1" ht="15" customHeight="1" x14ac:dyDescent="0.25">
      <c r="A77" s="1"/>
      <c r="B77" s="122" t="s">
        <v>156</v>
      </c>
      <c r="C77" s="20">
        <v>0</v>
      </c>
      <c r="D77" s="183"/>
      <c r="E77" s="20">
        <v>0</v>
      </c>
      <c r="F77" s="20"/>
      <c r="G77" s="20"/>
      <c r="H77" s="20"/>
      <c r="I77" s="20"/>
      <c r="J77" s="21"/>
      <c r="K77" s="20">
        <v>-2667</v>
      </c>
      <c r="L77" s="183"/>
      <c r="M77" s="20">
        <v>0</v>
      </c>
      <c r="N77" s="20"/>
      <c r="O77" s="20"/>
      <c r="P77" s="20"/>
      <c r="Q77" s="20"/>
      <c r="R77" s="20"/>
      <c r="S77" s="20"/>
    </row>
    <row r="78" spans="1:19" s="76" customFormat="1" ht="9.9499999999999993" customHeight="1" x14ac:dyDescent="0.25">
      <c r="A78" s="35"/>
      <c r="B78" s="81"/>
      <c r="C78" s="82"/>
      <c r="D78" s="182"/>
      <c r="E78" s="82"/>
      <c r="F78" s="79"/>
      <c r="G78" s="82"/>
      <c r="H78" s="79"/>
      <c r="I78" s="82"/>
      <c r="J78" s="82"/>
      <c r="K78" s="82"/>
      <c r="L78" s="182"/>
      <c r="M78" s="82"/>
      <c r="N78" s="79"/>
      <c r="O78" s="82"/>
      <c r="P78" s="79"/>
      <c r="Q78" s="82"/>
      <c r="R78" s="79"/>
      <c r="S78" s="82"/>
    </row>
    <row r="79" spans="1:19" s="25" customFormat="1" ht="15" customHeight="1" x14ac:dyDescent="0.25">
      <c r="A79" s="1"/>
      <c r="B79" s="75" t="s">
        <v>94</v>
      </c>
      <c r="C79" s="23">
        <v>0</v>
      </c>
      <c r="D79" s="185"/>
      <c r="E79" s="23">
        <v>0</v>
      </c>
      <c r="F79" s="24"/>
      <c r="G79" s="23">
        <v>8</v>
      </c>
      <c r="H79" s="24"/>
      <c r="I79" s="23">
        <v>0</v>
      </c>
      <c r="J79" s="12"/>
      <c r="K79" s="23">
        <v>-3369</v>
      </c>
      <c r="L79" s="185"/>
      <c r="M79" s="23">
        <v>-2348</v>
      </c>
      <c r="N79" s="24"/>
      <c r="O79" s="23">
        <v>36404</v>
      </c>
      <c r="P79" s="24"/>
      <c r="Q79" s="23">
        <v>-42022</v>
      </c>
      <c r="R79" s="24"/>
      <c r="S79" s="23">
        <v>1148</v>
      </c>
    </row>
    <row r="80" spans="1:19" s="76" customFormat="1" ht="9.9499999999999993" customHeight="1" x14ac:dyDescent="0.25">
      <c r="A80" s="35"/>
      <c r="B80" s="86"/>
      <c r="C80" s="87"/>
      <c r="D80" s="182"/>
      <c r="E80" s="87"/>
      <c r="F80" s="79"/>
      <c r="G80" s="87"/>
      <c r="H80" s="79"/>
      <c r="I80" s="87"/>
      <c r="J80" s="87"/>
      <c r="K80" s="87"/>
      <c r="L80" s="182"/>
      <c r="M80" s="87"/>
      <c r="N80" s="79"/>
      <c r="O80" s="87"/>
      <c r="P80" s="79"/>
      <c r="Q80" s="87"/>
      <c r="R80" s="79"/>
      <c r="S80" s="87"/>
    </row>
    <row r="81" spans="1:19" s="3" customFormat="1" ht="15" customHeight="1" x14ac:dyDescent="0.25">
      <c r="A81" s="1"/>
      <c r="B81" s="122" t="s">
        <v>95</v>
      </c>
      <c r="C81" s="20">
        <v>0</v>
      </c>
      <c r="D81" s="183"/>
      <c r="E81" s="20">
        <v>0</v>
      </c>
      <c r="F81" s="20"/>
      <c r="G81" s="20">
        <v>0</v>
      </c>
      <c r="H81" s="20"/>
      <c r="I81" s="20">
        <v>0</v>
      </c>
      <c r="J81" s="21"/>
      <c r="K81" s="20">
        <v>-219</v>
      </c>
      <c r="L81" s="183"/>
      <c r="M81" s="20">
        <v>-202</v>
      </c>
      <c r="N81" s="20"/>
      <c r="O81" s="20">
        <v>-511</v>
      </c>
      <c r="P81" s="20"/>
      <c r="Q81" s="20">
        <v>-572</v>
      </c>
      <c r="R81" s="20"/>
      <c r="S81" s="20">
        <v>-1017</v>
      </c>
    </row>
    <row r="82" spans="1:19" s="76" customFormat="1" ht="9.9499999999999993" customHeight="1" x14ac:dyDescent="0.25">
      <c r="A82" s="1"/>
      <c r="B82" s="81"/>
      <c r="C82" s="82"/>
      <c r="D82" s="182"/>
      <c r="E82" s="82"/>
      <c r="F82" s="79"/>
      <c r="G82" s="82"/>
      <c r="H82" s="79"/>
      <c r="I82" s="82"/>
      <c r="J82" s="82"/>
      <c r="K82" s="82"/>
      <c r="L82" s="182"/>
      <c r="M82" s="82"/>
      <c r="N82" s="79"/>
      <c r="O82" s="82"/>
      <c r="P82" s="79"/>
      <c r="Q82" s="82"/>
      <c r="R82" s="79"/>
      <c r="S82" s="82"/>
    </row>
    <row r="83" spans="1:19" s="25" customFormat="1" ht="15" customHeight="1" x14ac:dyDescent="0.25">
      <c r="A83" s="1"/>
      <c r="B83" s="123" t="s">
        <v>96</v>
      </c>
      <c r="C83" s="23">
        <v>-1</v>
      </c>
      <c r="D83" s="185"/>
      <c r="E83" s="23">
        <v>3</v>
      </c>
      <c r="F83" s="24"/>
      <c r="G83" s="23">
        <v>0</v>
      </c>
      <c r="H83" s="24"/>
      <c r="I83" s="23">
        <v>1</v>
      </c>
      <c r="J83" s="12"/>
      <c r="K83" s="23">
        <v>-610</v>
      </c>
      <c r="L83" s="185"/>
      <c r="M83" s="23">
        <v>-6799</v>
      </c>
      <c r="N83" s="24"/>
      <c r="O83" s="23">
        <v>15074</v>
      </c>
      <c r="P83" s="24"/>
      <c r="Q83" s="23">
        <v>4109</v>
      </c>
      <c r="R83" s="24"/>
      <c r="S83" s="23">
        <v>23147</v>
      </c>
    </row>
    <row r="84" spans="1:19" s="76" customFormat="1" ht="9.9499999999999993" customHeight="1" x14ac:dyDescent="0.25">
      <c r="A84" s="1"/>
      <c r="B84" s="124"/>
      <c r="C84" s="87"/>
      <c r="D84" s="182"/>
      <c r="E84" s="87"/>
      <c r="F84" s="79"/>
      <c r="G84" s="87"/>
      <c r="H84" s="79"/>
      <c r="I84" s="87"/>
      <c r="J84" s="87"/>
      <c r="K84" s="87"/>
      <c r="L84" s="182"/>
      <c r="M84" s="87"/>
      <c r="N84" s="79"/>
      <c r="O84" s="87"/>
      <c r="P84" s="79"/>
      <c r="Q84" s="87"/>
      <c r="R84" s="79"/>
      <c r="S84" s="87"/>
    </row>
    <row r="85" spans="1:19" s="25" customFormat="1" ht="15" customHeight="1" x14ac:dyDescent="0.25">
      <c r="A85" s="1"/>
      <c r="B85" s="123" t="s">
        <v>97</v>
      </c>
      <c r="C85" s="23">
        <v>0</v>
      </c>
      <c r="D85" s="185"/>
      <c r="E85" s="23">
        <v>1</v>
      </c>
      <c r="F85" s="24"/>
      <c r="G85" s="23">
        <v>0</v>
      </c>
      <c r="H85" s="24"/>
      <c r="I85" s="23">
        <v>0</v>
      </c>
      <c r="J85" s="12"/>
      <c r="K85" s="23">
        <v>0</v>
      </c>
      <c r="L85" s="185"/>
      <c r="M85" s="23">
        <v>0</v>
      </c>
      <c r="N85" s="24"/>
      <c r="O85" s="23">
        <v>0</v>
      </c>
      <c r="P85" s="24"/>
      <c r="Q85" s="23">
        <v>0</v>
      </c>
      <c r="R85" s="24"/>
      <c r="S85" s="23">
        <v>0</v>
      </c>
    </row>
    <row r="86" spans="1:19" s="76" customFormat="1" ht="9.9499999999999993" customHeight="1" x14ac:dyDescent="0.25">
      <c r="A86" s="1"/>
      <c r="B86" s="124"/>
      <c r="C86" s="87"/>
      <c r="D86" s="182"/>
      <c r="E86" s="87"/>
      <c r="F86" s="79"/>
      <c r="G86" s="87"/>
      <c r="H86" s="79"/>
      <c r="I86" s="87"/>
      <c r="J86" s="87"/>
      <c r="K86" s="87"/>
      <c r="L86" s="182"/>
      <c r="M86" s="87"/>
      <c r="N86" s="79"/>
      <c r="O86" s="87"/>
      <c r="P86" s="79"/>
      <c r="Q86" s="87"/>
      <c r="R86" s="79"/>
      <c r="S86" s="87"/>
    </row>
    <row r="87" spans="1:19" s="25" customFormat="1" ht="15" customHeight="1" x14ac:dyDescent="0.25">
      <c r="A87" s="1"/>
      <c r="B87" s="123" t="s">
        <v>98</v>
      </c>
      <c r="C87" s="23">
        <v>1</v>
      </c>
      <c r="D87" s="185"/>
      <c r="E87" s="23">
        <v>4</v>
      </c>
      <c r="F87" s="24"/>
      <c r="G87" s="23">
        <v>1</v>
      </c>
      <c r="H87" s="24"/>
      <c r="I87" s="23">
        <v>0</v>
      </c>
      <c r="J87" s="12"/>
      <c r="K87" s="23">
        <v>64680</v>
      </c>
      <c r="L87" s="185"/>
      <c r="M87" s="23">
        <v>64680</v>
      </c>
      <c r="N87" s="24"/>
      <c r="O87" s="23">
        <v>49606</v>
      </c>
      <c r="P87" s="24"/>
      <c r="Q87" s="23">
        <v>45497</v>
      </c>
      <c r="R87" s="24"/>
      <c r="S87" s="23">
        <v>22350</v>
      </c>
    </row>
    <row r="88" spans="1:19" s="76" customFormat="1" ht="9.9499999999999993" customHeight="1" x14ac:dyDescent="0.25">
      <c r="A88" s="35"/>
      <c r="B88" s="124"/>
      <c r="C88" s="87"/>
      <c r="D88" s="182"/>
      <c r="E88" s="87"/>
      <c r="F88" s="79"/>
      <c r="G88" s="87"/>
      <c r="H88" s="79"/>
      <c r="I88" s="87"/>
      <c r="J88" s="87"/>
      <c r="K88" s="87"/>
      <c r="L88" s="182"/>
      <c r="M88" s="87"/>
      <c r="N88" s="79"/>
      <c r="O88" s="87"/>
      <c r="P88" s="79"/>
      <c r="Q88" s="87"/>
      <c r="R88" s="79"/>
      <c r="S88" s="87"/>
    </row>
    <row r="89" spans="1:19" s="25" customFormat="1" ht="15" customHeight="1" x14ac:dyDescent="0.25">
      <c r="A89" s="1"/>
      <c r="B89" s="123" t="s">
        <v>99</v>
      </c>
      <c r="C89" s="23">
        <v>0</v>
      </c>
      <c r="D89" s="185"/>
      <c r="E89" s="23">
        <v>0</v>
      </c>
      <c r="F89" s="24"/>
      <c r="G89" s="23">
        <v>1</v>
      </c>
      <c r="H89" s="24"/>
      <c r="I89" s="23">
        <v>1</v>
      </c>
      <c r="J89" s="12"/>
      <c r="K89" s="23">
        <v>64070</v>
      </c>
      <c r="L89" s="185"/>
      <c r="M89" s="23">
        <v>57881</v>
      </c>
      <c r="N89" s="24"/>
      <c r="O89" s="23">
        <v>64680</v>
      </c>
      <c r="P89" s="24"/>
      <c r="Q89" s="23">
        <v>49606</v>
      </c>
      <c r="R89" s="24"/>
      <c r="S89" s="23">
        <v>45497</v>
      </c>
    </row>
    <row r="90" spans="1:19" ht="5.0999999999999996" customHeight="1" x14ac:dyDescent="0.25">
      <c r="B90" s="11"/>
      <c r="C90" s="87"/>
      <c r="D90" s="79"/>
      <c r="E90" s="87"/>
      <c r="F90" s="79"/>
      <c r="G90" s="87"/>
      <c r="H90" s="79"/>
      <c r="I90" s="87"/>
      <c r="J90" s="87"/>
      <c r="N90" s="79"/>
      <c r="O90" s="87"/>
      <c r="P90" s="79"/>
      <c r="Q90" s="87"/>
      <c r="R90" s="79"/>
      <c r="S90" s="87"/>
    </row>
  </sheetData>
  <mergeCells count="3">
    <mergeCell ref="C8:S8"/>
    <mergeCell ref="C9:I9"/>
    <mergeCell ref="K9:S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topLeftCell="D1" workbookViewId="0">
      <selection activeCell="D9" sqref="D9:AD9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9.28515625" style="89" bestFit="1" customWidth="1"/>
    <col min="31" max="16384" width="18.7109375" style="89"/>
  </cols>
  <sheetData>
    <row r="1" spans="1:30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</row>
    <row r="2" spans="1:30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</row>
    <row r="3" spans="1:30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</row>
    <row r="4" spans="1:30" ht="15" customHeight="1" x14ac:dyDescent="0.2">
      <c r="A4" s="47"/>
      <c r="B4" s="135" t="s">
        <v>100</v>
      </c>
      <c r="C4" s="135"/>
      <c r="D4" s="126"/>
      <c r="E4" s="128"/>
      <c r="F4" s="126"/>
      <c r="G4" s="127"/>
      <c r="H4" s="126"/>
      <c r="I4" s="128"/>
      <c r="J4" s="126"/>
      <c r="K4" s="128"/>
      <c r="L4" s="126"/>
      <c r="M4" s="128"/>
      <c r="N4" s="126"/>
      <c r="O4" s="128"/>
      <c r="P4" s="126"/>
      <c r="Q4" s="128"/>
      <c r="R4" s="126"/>
      <c r="S4" s="128"/>
      <c r="T4" s="126"/>
      <c r="U4" s="126"/>
      <c r="V4" s="126"/>
      <c r="W4" s="128"/>
      <c r="X4" s="126"/>
      <c r="Y4" s="14"/>
      <c r="Z4" s="7"/>
      <c r="AA4" s="126"/>
      <c r="AB4" s="126"/>
      <c r="AC4" s="14"/>
      <c r="AD4" s="7"/>
    </row>
    <row r="5" spans="1:30" ht="15" customHeight="1" x14ac:dyDescent="0.2">
      <c r="A5" s="2"/>
      <c r="B5" s="120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</row>
    <row r="6" spans="1:30" s="3" customFormat="1" ht="15" customHeight="1" x14ac:dyDescent="0.25">
      <c r="A6" s="1"/>
      <c r="B6" s="176" t="s">
        <v>140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4"/>
      <c r="Z6" s="7"/>
      <c r="AA6" s="7"/>
      <c r="AB6" s="7"/>
      <c r="AC6" s="14"/>
      <c r="AD6" s="7"/>
    </row>
    <row r="7" spans="1:30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</row>
    <row r="8" spans="1:30" ht="15" customHeight="1" x14ac:dyDescent="0.2">
      <c r="A8" s="47"/>
      <c r="B8" s="7"/>
      <c r="C8" s="6"/>
      <c r="D8" s="175" t="s">
        <v>100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</row>
    <row r="9" spans="1:30" ht="15" customHeight="1" x14ac:dyDescent="0.2">
      <c r="A9" s="47"/>
      <c r="B9" s="7"/>
      <c r="C9" s="6"/>
      <c r="D9" s="175" t="s">
        <v>143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</row>
    <row r="10" spans="1:30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</row>
    <row r="11" spans="1:30" s="94" customFormat="1" ht="15" customHeight="1" x14ac:dyDescent="0.2">
      <c r="A11" s="50"/>
      <c r="B11" s="51"/>
      <c r="C11" s="34"/>
      <c r="D11" s="53" t="s">
        <v>142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34"/>
      <c r="V11" s="15" t="s">
        <v>128</v>
      </c>
      <c r="W11" s="92"/>
      <c r="X11" s="133" t="s">
        <v>127</v>
      </c>
      <c r="Y11" s="93"/>
      <c r="Z11" s="153" t="s">
        <v>148</v>
      </c>
      <c r="AA11" s="134"/>
      <c r="AB11" s="153" t="s">
        <v>151</v>
      </c>
      <c r="AC11" s="92"/>
      <c r="AD11" s="153">
        <v>2021</v>
      </c>
    </row>
    <row r="12" spans="1:30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54"/>
      <c r="AA12" s="54"/>
      <c r="AB12" s="154"/>
      <c r="AC12" s="54"/>
      <c r="AD12" s="154"/>
    </row>
    <row r="13" spans="1:30" ht="15" customHeight="1" x14ac:dyDescent="0.2">
      <c r="A13" s="55"/>
      <c r="B13" s="177" t="s">
        <v>101</v>
      </c>
      <c r="C13" s="177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205687</v>
      </c>
    </row>
    <row r="14" spans="1:30" ht="9.9499999999999993" customHeight="1" x14ac:dyDescent="0.2">
      <c r="A14" s="58"/>
      <c r="B14" s="124"/>
      <c r="C14" s="125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</row>
    <row r="15" spans="1:30" ht="15" customHeight="1" x14ac:dyDescent="0.2">
      <c r="A15" s="58"/>
      <c r="C15" s="122" t="s">
        <v>102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-50039</v>
      </c>
    </row>
    <row r="16" spans="1:30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5" customHeight="1" x14ac:dyDescent="0.2">
      <c r="A17" s="55"/>
      <c r="B17" s="177" t="s">
        <v>103</v>
      </c>
      <c r="C17" s="177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55">
        <v>66279</v>
      </c>
      <c r="AA17" s="24"/>
      <c r="AB17" s="155">
        <v>89369</v>
      </c>
      <c r="AC17" s="24"/>
      <c r="AD17" s="56">
        <v>155648</v>
      </c>
    </row>
    <row r="18" spans="1:30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56"/>
      <c r="AA18" s="18"/>
      <c r="AB18" s="156"/>
      <c r="AC18" s="18"/>
      <c r="AD18" s="156"/>
    </row>
    <row r="19" spans="1:30" ht="15" customHeight="1" x14ac:dyDescent="0.2">
      <c r="A19" s="58"/>
      <c r="B19" s="59"/>
      <c r="C19" s="122" t="s">
        <v>109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57">
        <v>-42938</v>
      </c>
      <c r="AA19" s="20"/>
      <c r="AB19" s="157">
        <v>-57411</v>
      </c>
      <c r="AC19" s="20"/>
      <c r="AD19" s="157">
        <v>-100349</v>
      </c>
    </row>
    <row r="20" spans="1:30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56"/>
      <c r="AA20" s="18"/>
      <c r="AB20" s="156"/>
      <c r="AC20" s="18"/>
      <c r="AD20" s="156"/>
    </row>
    <row r="21" spans="1:30" ht="15" customHeight="1" x14ac:dyDescent="0.2">
      <c r="A21" s="55"/>
      <c r="B21" s="178" t="s">
        <v>104</v>
      </c>
      <c r="C21" s="178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8">
        <v>23341</v>
      </c>
      <c r="AA21" s="62"/>
      <c r="AB21" s="158">
        <v>31958</v>
      </c>
      <c r="AC21" s="62"/>
      <c r="AD21" s="158">
        <v>55299</v>
      </c>
    </row>
    <row r="22" spans="1:30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56"/>
      <c r="AA22" s="18"/>
      <c r="AB22" s="156"/>
      <c r="AC22" s="18"/>
      <c r="AD22" s="156"/>
    </row>
    <row r="23" spans="1:30" ht="15" customHeight="1" x14ac:dyDescent="0.2">
      <c r="A23" s="58"/>
      <c r="B23" s="179" t="s">
        <v>110</v>
      </c>
      <c r="C23" s="17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56"/>
      <c r="AA23" s="18"/>
      <c r="AB23" s="156"/>
      <c r="AC23" s="18"/>
      <c r="AD23" s="156"/>
    </row>
    <row r="24" spans="1:30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56"/>
      <c r="AA24" s="18"/>
      <c r="AB24" s="156"/>
      <c r="AC24" s="18"/>
      <c r="AD24" s="156"/>
    </row>
    <row r="25" spans="1:30" ht="15" customHeight="1" x14ac:dyDescent="0.2">
      <c r="A25" s="58"/>
      <c r="B25" s="59"/>
      <c r="C25" s="122" t="s">
        <v>105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9">
        <v>-6462</v>
      </c>
      <c r="AA25" s="20"/>
      <c r="AB25" s="159">
        <v>-6535</v>
      </c>
      <c r="AC25" s="20"/>
      <c r="AD25" s="159">
        <v>-12997</v>
      </c>
    </row>
    <row r="26" spans="1:30" ht="15" customHeight="1" x14ac:dyDescent="0.2">
      <c r="A26" s="58"/>
      <c r="B26" s="59"/>
      <c r="C26" s="122" t="s">
        <v>106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9">
        <v>-7769</v>
      </c>
      <c r="AA26" s="20"/>
      <c r="AB26" s="159">
        <v>-7101</v>
      </c>
      <c r="AC26" s="20"/>
      <c r="AD26" s="159">
        <v>-14870</v>
      </c>
    </row>
    <row r="27" spans="1:30" ht="15" customHeight="1" x14ac:dyDescent="0.2">
      <c r="A27" s="64"/>
      <c r="B27" s="65"/>
      <c r="C27" s="122" t="s">
        <v>107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9">
        <v>-5591</v>
      </c>
      <c r="AA27" s="20"/>
      <c r="AB27" s="159">
        <v>-7854</v>
      </c>
      <c r="AC27" s="20"/>
      <c r="AD27" s="159">
        <v>-13445</v>
      </c>
    </row>
    <row r="28" spans="1:30" ht="15" customHeight="1" x14ac:dyDescent="0.2">
      <c r="A28" s="64"/>
      <c r="B28" s="65"/>
      <c r="C28" s="122" t="s">
        <v>108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57">
        <v>888</v>
      </c>
      <c r="AA28" s="20"/>
      <c r="AB28" s="157">
        <v>956</v>
      </c>
      <c r="AC28" s="20"/>
      <c r="AD28" s="157">
        <v>1844</v>
      </c>
    </row>
    <row r="29" spans="1:30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56"/>
      <c r="AA29" s="18"/>
      <c r="AB29" s="156"/>
      <c r="AC29" s="18"/>
      <c r="AD29" s="156"/>
    </row>
    <row r="30" spans="1:30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2">SUM(H25:H29)</f>
        <v>-18984.13738</v>
      </c>
      <c r="I30" s="66"/>
      <c r="J30" s="66">
        <f t="shared" si="2"/>
        <v>-10906.86262</v>
      </c>
      <c r="K30" s="66"/>
      <c r="L30" s="66">
        <f t="shared" si="2"/>
        <v>-25604</v>
      </c>
      <c r="M30" s="62"/>
      <c r="N30" s="66">
        <v>-72880</v>
      </c>
      <c r="O30" s="63"/>
      <c r="P30" s="66">
        <f t="shared" ref="P30:T30" si="3">SUM(P25:P29)</f>
        <v>-19575.535152074448</v>
      </c>
      <c r="Q30" s="62"/>
      <c r="R30" s="66">
        <f t="shared" si="3"/>
        <v>-14598.430387929566</v>
      </c>
      <c r="S30" s="62"/>
      <c r="T30" s="66">
        <f t="shared" si="3"/>
        <v>-14678.869392768298</v>
      </c>
      <c r="U30" s="62"/>
      <c r="V30" s="67">
        <v>-21373</v>
      </c>
      <c r="W30" s="62"/>
      <c r="X30" s="67">
        <v>-70225.500790344449</v>
      </c>
      <c r="Y30" s="63"/>
      <c r="Z30" s="160">
        <v>-18934</v>
      </c>
      <c r="AA30" s="62"/>
      <c r="AB30" s="160">
        <v>-20534</v>
      </c>
      <c r="AC30" s="62"/>
      <c r="AD30" s="160">
        <v>-39468</v>
      </c>
    </row>
    <row r="31" spans="1:30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56"/>
      <c r="AA31" s="18"/>
      <c r="AB31" s="156"/>
      <c r="AC31" s="18"/>
      <c r="AD31" s="156"/>
    </row>
    <row r="32" spans="1:30" ht="15" customHeight="1" x14ac:dyDescent="0.2">
      <c r="A32" s="55"/>
      <c r="B32" s="179" t="s">
        <v>111</v>
      </c>
      <c r="C32" s="179"/>
      <c r="D32" s="62">
        <v>40369</v>
      </c>
      <c r="E32" s="63"/>
      <c r="F32" s="62">
        <f>F30+F21</f>
        <v>-8873</v>
      </c>
      <c r="G32" s="62"/>
      <c r="H32" s="62">
        <f t="shared" ref="H32:L32" si="4">H30+H21</f>
        <v>4190.8626199999999</v>
      </c>
      <c r="I32" s="62"/>
      <c r="J32" s="62">
        <f t="shared" si="4"/>
        <v>1193.1373800000001</v>
      </c>
      <c r="K32" s="62"/>
      <c r="L32" s="62">
        <f t="shared" si="4"/>
        <v>-2355</v>
      </c>
      <c r="M32" s="62"/>
      <c r="N32" s="56">
        <v>-5844</v>
      </c>
      <c r="O32" s="63"/>
      <c r="P32" s="62">
        <f t="shared" ref="P32:T32" si="5">P30+P21</f>
        <v>-4123.961245998089</v>
      </c>
      <c r="Q32" s="62"/>
      <c r="R32" s="62">
        <f t="shared" si="5"/>
        <v>3186.5974743809238</v>
      </c>
      <c r="S32" s="62"/>
      <c r="T32" s="62">
        <f t="shared" si="5"/>
        <v>8372.0208937081698</v>
      </c>
      <c r="U32" s="62"/>
      <c r="V32" s="56">
        <v>7565</v>
      </c>
      <c r="W32" s="62"/>
      <c r="X32" s="56">
        <v>14996</v>
      </c>
      <c r="Y32" s="63"/>
      <c r="Z32" s="158">
        <v>4407</v>
      </c>
      <c r="AA32" s="62"/>
      <c r="AB32" s="158">
        <v>11424</v>
      </c>
      <c r="AC32" s="62"/>
      <c r="AD32" s="158">
        <v>15831</v>
      </c>
    </row>
    <row r="33" spans="1:30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56"/>
      <c r="AA33" s="18"/>
      <c r="AB33" s="156"/>
      <c r="AC33" s="18"/>
      <c r="AD33" s="156"/>
    </row>
    <row r="34" spans="1:30" ht="15" customHeight="1" x14ac:dyDescent="0.2">
      <c r="A34" s="58"/>
      <c r="B34" s="59"/>
      <c r="C34" s="122" t="s">
        <v>112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9">
        <v>-5332</v>
      </c>
      <c r="AA34" s="20"/>
      <c r="AB34" s="159">
        <v>-3787</v>
      </c>
      <c r="AC34" s="20"/>
      <c r="AD34" s="159">
        <v>-9119</v>
      </c>
    </row>
    <row r="35" spans="1:30" ht="15" customHeight="1" x14ac:dyDescent="0.2">
      <c r="A35" s="58"/>
      <c r="B35" s="59"/>
      <c r="C35" s="122" t="s">
        <v>113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9">
        <v>5500</v>
      </c>
      <c r="AA35" s="20"/>
      <c r="AB35" s="159">
        <v>4115</v>
      </c>
      <c r="AC35" s="20"/>
      <c r="AD35" s="159">
        <v>9615</v>
      </c>
    </row>
    <row r="36" spans="1:30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61"/>
      <c r="AA36" s="60"/>
      <c r="AB36" s="161"/>
      <c r="AC36" s="61"/>
      <c r="AD36" s="161"/>
    </row>
    <row r="37" spans="1:30" ht="15" customHeight="1" x14ac:dyDescent="0.2">
      <c r="A37" s="58"/>
      <c r="B37" s="178" t="s">
        <v>114</v>
      </c>
      <c r="C37" s="178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62">
        <v>4575</v>
      </c>
      <c r="AA37" s="56"/>
      <c r="AB37" s="162">
        <v>11752</v>
      </c>
      <c r="AC37" s="56"/>
      <c r="AD37" s="162">
        <v>16327</v>
      </c>
    </row>
    <row r="38" spans="1:30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61"/>
      <c r="AA38" s="60"/>
      <c r="AB38" s="161"/>
      <c r="AC38" s="61"/>
      <c r="AD38" s="161"/>
    </row>
    <row r="39" spans="1:30" ht="15" customHeight="1" x14ac:dyDescent="0.2">
      <c r="A39" s="58"/>
      <c r="B39" s="59"/>
      <c r="C39" s="122" t="s">
        <v>76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63"/>
      <c r="AA39" s="20"/>
      <c r="AB39" s="163"/>
      <c r="AC39" s="68"/>
      <c r="AD39" s="163"/>
    </row>
    <row r="40" spans="1:30" ht="15" customHeight="1" x14ac:dyDescent="0.2">
      <c r="A40" s="58"/>
      <c r="B40" s="59"/>
      <c r="C40" s="122" t="s">
        <v>21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63">
        <v>-2576</v>
      </c>
      <c r="AA40" s="20"/>
      <c r="AB40" s="163">
        <v>-1247</v>
      </c>
      <c r="AC40" s="68"/>
      <c r="AD40" s="163">
        <v>-6860</v>
      </c>
    </row>
    <row r="41" spans="1:30" ht="15" customHeight="1" x14ac:dyDescent="0.2">
      <c r="A41" s="58"/>
      <c r="B41" s="59"/>
      <c r="C41" s="122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57">
        <v>0</v>
      </c>
      <c r="AA41" s="20"/>
      <c r="AB41" s="157">
        <v>0</v>
      </c>
      <c r="AC41" s="20"/>
      <c r="AD41" s="157">
        <v>0</v>
      </c>
    </row>
    <row r="42" spans="1:30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56"/>
      <c r="AA42" s="18"/>
      <c r="AB42" s="156"/>
      <c r="AC42" s="18"/>
      <c r="AD42" s="156"/>
    </row>
    <row r="43" spans="1:30" ht="15" customHeight="1" x14ac:dyDescent="0.2">
      <c r="A43" s="58"/>
      <c r="B43" s="178" t="s">
        <v>116</v>
      </c>
      <c r="C43" s="178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8">
        <v>1999</v>
      </c>
      <c r="AA43" s="62"/>
      <c r="AB43" s="158">
        <v>10505</v>
      </c>
      <c r="AC43" s="62"/>
      <c r="AD43" s="158">
        <v>9467</v>
      </c>
    </row>
    <row r="44" spans="1:30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56"/>
      <c r="AA44" s="18"/>
      <c r="AB44" s="156"/>
      <c r="AC44" s="18"/>
      <c r="AD44" s="156"/>
    </row>
    <row r="45" spans="1:30" ht="15" customHeight="1" x14ac:dyDescent="0.2">
      <c r="A45" s="58"/>
      <c r="B45" s="178" t="s">
        <v>117</v>
      </c>
      <c r="C45" s="17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56"/>
      <c r="AA45" s="18"/>
      <c r="AB45" s="156"/>
      <c r="AC45" s="18"/>
      <c r="AD45" s="156"/>
    </row>
    <row r="46" spans="1:30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56"/>
      <c r="AA46" s="18"/>
      <c r="AB46" s="156"/>
      <c r="AC46" s="18"/>
      <c r="AD46" s="156"/>
    </row>
    <row r="47" spans="1:30" ht="15" customHeight="1" x14ac:dyDescent="0.2">
      <c r="A47" s="58"/>
      <c r="B47" s="59"/>
      <c r="C47" s="19" t="s">
        <v>118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64">
        <v>9722</v>
      </c>
      <c r="AA47" s="20"/>
      <c r="AB47" s="164">
        <v>398</v>
      </c>
      <c r="AC47" s="68"/>
      <c r="AD47" s="164">
        <v>13157</v>
      </c>
    </row>
    <row r="48" spans="1:30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56"/>
      <c r="AA48" s="18"/>
      <c r="AB48" s="156"/>
      <c r="AC48" s="18"/>
      <c r="AD48" s="156"/>
    </row>
    <row r="49" spans="1:30" ht="15" customHeight="1" x14ac:dyDescent="0.2">
      <c r="A49" s="58"/>
      <c r="B49" s="178" t="s">
        <v>119</v>
      </c>
      <c r="C49" s="178"/>
      <c r="D49" s="97">
        <v>0</v>
      </c>
      <c r="E49" s="98"/>
      <c r="F49" s="97">
        <f>F47</f>
        <v>17531</v>
      </c>
      <c r="G49" s="97"/>
      <c r="H49" s="97">
        <f t="shared" ref="H49" si="6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60">
        <v>9722</v>
      </c>
      <c r="AA49" s="67"/>
      <c r="AB49" s="160">
        <v>398</v>
      </c>
      <c r="AC49" s="62"/>
      <c r="AD49" s="160">
        <v>13157</v>
      </c>
    </row>
    <row r="50" spans="1:30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56"/>
      <c r="AA50" s="18"/>
      <c r="AB50" s="156"/>
      <c r="AC50" s="18"/>
      <c r="AD50" s="156"/>
    </row>
    <row r="51" spans="1:30" ht="15" customHeight="1" thickBot="1" x14ac:dyDescent="0.25">
      <c r="A51" s="58"/>
      <c r="B51" s="129" t="s">
        <v>115</v>
      </c>
      <c r="C51" s="129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65">
        <v>11721</v>
      </c>
      <c r="AA51" s="56"/>
      <c r="AB51" s="165">
        <v>10903</v>
      </c>
      <c r="AC51" s="62"/>
      <c r="AD51" s="165">
        <v>22624</v>
      </c>
    </row>
    <row r="52" spans="1:30" ht="13.5" thickTop="1" x14ac:dyDescent="0.2"/>
    <row r="53" spans="1:30" x14ac:dyDescent="0.2">
      <c r="Y53" s="166"/>
      <c r="Z53" s="166"/>
      <c r="AC53" s="166"/>
      <c r="AD53" s="166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D8"/>
    <mergeCell ref="D9:AD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7"/>
  <sheetViews>
    <sheetView showGridLines="0" workbookViewId="0">
      <selection activeCell="C8" sqref="C8:AC8"/>
    </sheetView>
  </sheetViews>
  <sheetFormatPr defaultRowHeight="12.75" x14ac:dyDescent="0.2"/>
  <cols>
    <col min="1" max="1" width="1.7109375" style="119" customWidth="1"/>
    <col min="2" max="2" width="36.140625" style="90" bestFit="1" customWidth="1"/>
    <col min="3" max="3" width="8.7109375" style="90" customWidth="1"/>
    <col min="4" max="4" width="2.710937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2.710937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2.710937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16384" width="9.140625" style="90"/>
  </cols>
  <sheetData>
    <row r="1" spans="1:70" x14ac:dyDescent="0.2">
      <c r="A1" s="1"/>
    </row>
    <row r="2" spans="1:70" x14ac:dyDescent="0.2">
      <c r="A2" s="1"/>
      <c r="B2" s="174" t="s">
        <v>1</v>
      </c>
      <c r="C2" s="174"/>
      <c r="D2" s="174"/>
      <c r="E2" s="174"/>
    </row>
    <row r="3" spans="1:70" x14ac:dyDescent="0.2">
      <c r="A3" s="1"/>
      <c r="B3" s="6"/>
      <c r="E3" s="6"/>
    </row>
    <row r="4" spans="1:70" ht="15" customHeight="1" x14ac:dyDescent="0.2">
      <c r="A4" s="1"/>
      <c r="B4" s="180" t="s">
        <v>152</v>
      </c>
      <c r="C4" s="180"/>
      <c r="D4" s="180"/>
      <c r="E4" s="180"/>
    </row>
    <row r="5" spans="1:70" ht="15" customHeight="1" x14ac:dyDescent="0.2">
      <c r="A5" s="1"/>
      <c r="B5" s="120" t="s">
        <v>17</v>
      </c>
      <c r="E5" s="120"/>
    </row>
    <row r="6" spans="1:70" s="3" customFormat="1" ht="15" customHeight="1" x14ac:dyDescent="0.25">
      <c r="A6" s="1"/>
      <c r="B6" s="176" t="s">
        <v>140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70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</row>
    <row r="8" spans="1:70" ht="15" customHeight="1" x14ac:dyDescent="0.2">
      <c r="A8" s="1"/>
      <c r="C8" s="175" t="s">
        <v>147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</row>
    <row r="9" spans="1:70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70" ht="15" customHeight="1" x14ac:dyDescent="0.2">
      <c r="A10" s="1"/>
      <c r="C10" s="137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128</v>
      </c>
      <c r="V10" s="15"/>
      <c r="W10" s="133" t="s">
        <v>127</v>
      </c>
      <c r="X10" s="103"/>
      <c r="Y10" s="52" t="s">
        <v>148</v>
      </c>
      <c r="Z10" s="15"/>
      <c r="AA10" s="15" t="s">
        <v>151</v>
      </c>
      <c r="AB10" s="15"/>
      <c r="AC10" s="133" t="s">
        <v>149</v>
      </c>
    </row>
    <row r="11" spans="1:70" ht="15" customHeight="1" x14ac:dyDescent="0.2">
      <c r="A11" s="1"/>
      <c r="B11" s="130" t="s">
        <v>120</v>
      </c>
      <c r="F11" s="104"/>
      <c r="H11" s="103"/>
      <c r="J11" s="103"/>
      <c r="L11" s="103"/>
      <c r="U11" s="103"/>
      <c r="W11" s="103"/>
      <c r="AE11" s="103"/>
      <c r="AI11" s="103"/>
      <c r="AM11" s="103"/>
      <c r="BN11" s="18"/>
      <c r="BR11" s="18"/>
    </row>
    <row r="12" spans="1:70" ht="15" customHeight="1" x14ac:dyDescent="0.2">
      <c r="A12" s="13"/>
      <c r="B12" s="123" t="s">
        <v>121</v>
      </c>
      <c r="C12" s="138">
        <v>33315</v>
      </c>
      <c r="D12" s="139"/>
      <c r="E12" s="138">
        <v>2359</v>
      </c>
      <c r="F12" s="140"/>
      <c r="G12" s="138">
        <v>4827.8626199999999</v>
      </c>
      <c r="H12" s="141"/>
      <c r="I12" s="138">
        <v>5681.1373800000001</v>
      </c>
      <c r="J12" s="141"/>
      <c r="K12" s="138">
        <v>-1165</v>
      </c>
      <c r="L12" s="141"/>
      <c r="M12" s="138">
        <v>11703</v>
      </c>
      <c r="N12" s="139"/>
      <c r="O12" s="138">
        <v>-821.29170650293236</v>
      </c>
      <c r="P12" s="138"/>
      <c r="Q12" s="138">
        <v>1453.2329724691658</v>
      </c>
      <c r="R12" s="138"/>
      <c r="S12" s="138">
        <v>7800.7736932563057</v>
      </c>
      <c r="T12" s="138"/>
      <c r="U12" s="105">
        <v>7860</v>
      </c>
      <c r="V12" s="105"/>
      <c r="W12" s="105">
        <v>16293</v>
      </c>
      <c r="X12" s="139"/>
      <c r="Y12" s="142">
        <v>11721</v>
      </c>
      <c r="Z12" s="105"/>
      <c r="AA12" s="142">
        <v>10903</v>
      </c>
      <c r="AB12" s="105"/>
      <c r="AC12" s="142">
        <v>22624</v>
      </c>
      <c r="AE12" s="106"/>
      <c r="AI12" s="106"/>
      <c r="AJ12" s="107">
        <v>632.85976712419506</v>
      </c>
      <c r="AM12" s="106"/>
      <c r="BN12" s="18"/>
      <c r="BR12" s="18"/>
    </row>
    <row r="13" spans="1:70" ht="15" customHeight="1" x14ac:dyDescent="0.2">
      <c r="A13" s="13"/>
      <c r="B13" s="131" t="s">
        <v>122</v>
      </c>
      <c r="C13" s="143">
        <v>7660</v>
      </c>
      <c r="D13" s="139"/>
      <c r="E13" s="143">
        <v>1243.4901092844166</v>
      </c>
      <c r="F13" s="144"/>
      <c r="G13" s="143">
        <v>1307.5098907155834</v>
      </c>
      <c r="H13" s="143"/>
      <c r="I13" s="143">
        <v>1308</v>
      </c>
      <c r="J13" s="143"/>
      <c r="K13" s="143">
        <v>1409</v>
      </c>
      <c r="L13" s="143"/>
      <c r="M13" s="143">
        <v>5268</v>
      </c>
      <c r="N13" s="139"/>
      <c r="O13" s="143">
        <v>2874.2289578749214</v>
      </c>
      <c r="P13" s="143"/>
      <c r="Q13" s="143">
        <v>2680.7710421250786</v>
      </c>
      <c r="R13" s="143"/>
      <c r="S13" s="143">
        <v>2967</v>
      </c>
      <c r="T13" s="143"/>
      <c r="U13" s="108">
        <v>3237</v>
      </c>
      <c r="V13" s="108"/>
      <c r="W13" s="108">
        <v>11759</v>
      </c>
      <c r="X13" s="139"/>
      <c r="Y13" s="145">
        <v>3143</v>
      </c>
      <c r="Z13" s="108"/>
      <c r="AA13" s="145">
        <v>3899</v>
      </c>
      <c r="AB13" s="108"/>
      <c r="AC13" s="145">
        <v>7042</v>
      </c>
      <c r="AE13" s="109"/>
      <c r="AI13" s="109"/>
      <c r="AJ13" s="110">
        <v>5555</v>
      </c>
      <c r="AM13" s="109"/>
      <c r="BN13" s="18"/>
      <c r="BR13" s="18"/>
    </row>
    <row r="14" spans="1:70" ht="15" customHeight="1" x14ac:dyDescent="0.2">
      <c r="A14" s="1"/>
      <c r="B14" s="131" t="s">
        <v>123</v>
      </c>
      <c r="C14" s="143">
        <v>8281</v>
      </c>
      <c r="D14" s="139"/>
      <c r="E14" s="143">
        <v>4637</v>
      </c>
      <c r="F14" s="144"/>
      <c r="G14" s="143">
        <v>1217</v>
      </c>
      <c r="H14" s="143"/>
      <c r="I14" s="143">
        <v>1435</v>
      </c>
      <c r="J14" s="143"/>
      <c r="K14" s="143">
        <v>1532</v>
      </c>
      <c r="L14" s="143"/>
      <c r="M14" s="143">
        <v>8821</v>
      </c>
      <c r="N14" s="139"/>
      <c r="O14" s="143">
        <v>2255.8346002543803</v>
      </c>
      <c r="P14" s="143"/>
      <c r="Q14" s="143">
        <v>2621.0418610041943</v>
      </c>
      <c r="R14" s="143"/>
      <c r="S14" s="143">
        <v>1143</v>
      </c>
      <c r="T14" s="143"/>
      <c r="U14" s="108">
        <v>-805.14122155778477</v>
      </c>
      <c r="V14" s="108"/>
      <c r="W14" s="108">
        <v>5214.2398381130006</v>
      </c>
      <c r="X14" s="139"/>
      <c r="Y14" s="145">
        <v>-168</v>
      </c>
      <c r="Z14" s="108"/>
      <c r="AA14" s="145">
        <v>-328</v>
      </c>
      <c r="AB14" s="108"/>
      <c r="AC14" s="145">
        <v>-496</v>
      </c>
      <c r="AE14" s="109"/>
      <c r="AI14" s="109"/>
      <c r="AJ14" s="110">
        <v>4876.8764612585746</v>
      </c>
      <c r="AM14" s="109"/>
      <c r="BN14" s="18"/>
      <c r="BR14" s="18"/>
    </row>
    <row r="15" spans="1:70" ht="15" customHeight="1" x14ac:dyDescent="0.2">
      <c r="A15" s="1"/>
      <c r="B15" s="131" t="s">
        <v>76</v>
      </c>
      <c r="C15" s="143">
        <v>-1227</v>
      </c>
      <c r="D15" s="139"/>
      <c r="E15" s="143">
        <v>1662</v>
      </c>
      <c r="F15" s="144"/>
      <c r="G15" s="143">
        <v>-1854</v>
      </c>
      <c r="H15" s="143"/>
      <c r="I15" s="143">
        <v>1686</v>
      </c>
      <c r="J15" s="143"/>
      <c r="K15" s="143">
        <v>-3193</v>
      </c>
      <c r="L15" s="143"/>
      <c r="M15" s="143">
        <v>-1699</v>
      </c>
      <c r="N15" s="139"/>
      <c r="O15" s="143">
        <v>1863.5201502504642</v>
      </c>
      <c r="P15" s="143"/>
      <c r="Q15" s="143">
        <v>-888.12015025046423</v>
      </c>
      <c r="R15" s="143"/>
      <c r="S15" s="143">
        <v>-572</v>
      </c>
      <c r="T15" s="143"/>
      <c r="U15" s="108">
        <v>510</v>
      </c>
      <c r="V15" s="108"/>
      <c r="W15" s="108">
        <v>912</v>
      </c>
      <c r="X15" s="139"/>
      <c r="Y15" s="145">
        <v>2576</v>
      </c>
      <c r="Z15" s="108"/>
      <c r="AA15" s="145">
        <v>1247</v>
      </c>
      <c r="AB15" s="108"/>
      <c r="AC15" s="145">
        <v>6860</v>
      </c>
      <c r="AE15" s="109"/>
      <c r="AI15" s="109"/>
      <c r="AJ15" s="110">
        <v>975.4</v>
      </c>
      <c r="AM15" s="109"/>
      <c r="BN15" s="61"/>
      <c r="BR15" s="61"/>
    </row>
    <row r="16" spans="1:70" ht="15" customHeight="1" thickBot="1" x14ac:dyDescent="0.25">
      <c r="A16" s="1"/>
      <c r="B16" s="136" t="s">
        <v>144</v>
      </c>
      <c r="C16" s="146">
        <f>SUM(C12:C15)</f>
        <v>48029</v>
      </c>
      <c r="D16" s="139"/>
      <c r="E16" s="146">
        <f>SUM(E12:E15)</f>
        <v>9901.4901092844157</v>
      </c>
      <c r="F16" s="140"/>
      <c r="G16" s="146">
        <f>SUM(G12:G15)</f>
        <v>5498.3725107155833</v>
      </c>
      <c r="H16" s="146">
        <f t="shared" ref="H16:J16" si="0">SUM(H9:H15)</f>
        <v>0</v>
      </c>
      <c r="I16" s="146">
        <f>SUM(I12:I15)</f>
        <v>10110.13738</v>
      </c>
      <c r="J16" s="146">
        <f t="shared" si="0"/>
        <v>0</v>
      </c>
      <c r="K16" s="146">
        <f>SUM(K12:K15)</f>
        <v>-1417</v>
      </c>
      <c r="L16" s="147"/>
      <c r="M16" s="146">
        <f>SUM(M12:M15)</f>
        <v>24093</v>
      </c>
      <c r="N16" s="139"/>
      <c r="O16" s="146">
        <f>SUM(O12:O15)</f>
        <v>6172.2920018768336</v>
      </c>
      <c r="P16" s="147"/>
      <c r="Q16" s="146">
        <f>SUM(Q12:Q15)</f>
        <v>5866.9257253479736</v>
      </c>
      <c r="R16" s="147"/>
      <c r="S16" s="146">
        <f>SUM(S12:S15)</f>
        <v>11338.773693256306</v>
      </c>
      <c r="T16" s="147"/>
      <c r="U16" s="146">
        <f>SUM(U12:U15)</f>
        <v>10801.858778442216</v>
      </c>
      <c r="V16" s="113"/>
      <c r="W16" s="146">
        <f>SUM(W12:W15)</f>
        <v>34178.239838113004</v>
      </c>
      <c r="X16" s="139"/>
      <c r="Y16" s="146">
        <v>17272</v>
      </c>
      <c r="Z16" s="113"/>
      <c r="AA16" s="146">
        <v>15721</v>
      </c>
      <c r="AB16" s="113"/>
      <c r="AC16" s="146">
        <v>36030</v>
      </c>
      <c r="AE16" s="114"/>
      <c r="AI16" s="114"/>
      <c r="AJ16" s="115">
        <v>4617.6362283827693</v>
      </c>
      <c r="AM16" s="114"/>
      <c r="BN16" s="104"/>
      <c r="BR16" s="12"/>
    </row>
    <row r="17" spans="1:70" ht="15" customHeight="1" thickTop="1" x14ac:dyDescent="0.2">
      <c r="A17" s="1"/>
      <c r="B17" s="131" t="s">
        <v>124</v>
      </c>
      <c r="C17" s="143">
        <v>7770</v>
      </c>
      <c r="D17" s="139"/>
      <c r="E17" s="148">
        <v>692</v>
      </c>
      <c r="F17" s="148"/>
      <c r="G17" s="111">
        <v>0</v>
      </c>
      <c r="H17" s="148"/>
      <c r="I17" s="111">
        <v>0</v>
      </c>
      <c r="J17" s="148"/>
      <c r="K17" s="111">
        <v>0</v>
      </c>
      <c r="L17" s="148"/>
      <c r="M17" s="143">
        <v>692</v>
      </c>
      <c r="N17" s="139"/>
      <c r="O17" s="111">
        <v>0</v>
      </c>
      <c r="P17" s="111"/>
      <c r="Q17" s="111">
        <v>0</v>
      </c>
      <c r="R17" s="111"/>
      <c r="S17" s="111">
        <v>0</v>
      </c>
      <c r="T17" s="111"/>
      <c r="U17" s="149">
        <v>0</v>
      </c>
      <c r="V17" s="149"/>
      <c r="W17" s="149">
        <v>0</v>
      </c>
      <c r="X17" s="139"/>
      <c r="Y17" s="149">
        <v>0</v>
      </c>
      <c r="Z17" s="149"/>
      <c r="AA17" s="149">
        <v>0</v>
      </c>
      <c r="AB17" s="149"/>
      <c r="AC17" s="149">
        <v>0</v>
      </c>
      <c r="AE17" s="103"/>
      <c r="AI17" s="103"/>
      <c r="AJ17" s="112">
        <v>0</v>
      </c>
      <c r="AM17" s="103"/>
      <c r="BN17" s="18"/>
      <c r="BR17" s="18"/>
    </row>
    <row r="18" spans="1:70" ht="15" customHeight="1" x14ac:dyDescent="0.2">
      <c r="A18" s="1"/>
      <c r="B18" s="172" t="s">
        <v>150</v>
      </c>
      <c r="C18" s="143">
        <v>0</v>
      </c>
      <c r="D18" s="139"/>
      <c r="E18" s="111">
        <v>0</v>
      </c>
      <c r="F18" s="148"/>
      <c r="G18" s="111">
        <v>0</v>
      </c>
      <c r="H18" s="148"/>
      <c r="I18" s="111">
        <v>0</v>
      </c>
      <c r="J18" s="148"/>
      <c r="K18" s="111">
        <v>0</v>
      </c>
      <c r="L18" s="148"/>
      <c r="M18" s="143">
        <v>0</v>
      </c>
      <c r="N18" s="139"/>
      <c r="O18" s="111">
        <v>0</v>
      </c>
      <c r="P18" s="148"/>
      <c r="Q18" s="111">
        <v>0</v>
      </c>
      <c r="R18" s="148"/>
      <c r="S18" s="111">
        <v>0</v>
      </c>
      <c r="T18" s="148"/>
      <c r="U18" s="111">
        <v>0</v>
      </c>
      <c r="V18" s="148"/>
      <c r="W18" s="143">
        <v>0</v>
      </c>
      <c r="X18" s="139"/>
      <c r="Y18" s="143">
        <v>-1734</v>
      </c>
      <c r="Z18" s="148"/>
      <c r="AA18" s="143">
        <v>0</v>
      </c>
      <c r="AB18" s="148"/>
      <c r="AC18" s="143">
        <v>-1736</v>
      </c>
      <c r="AG18" s="103"/>
      <c r="AH18" s="89"/>
      <c r="AK18" s="103"/>
      <c r="AM18" s="103"/>
      <c r="BN18" s="18"/>
      <c r="BR18" s="18"/>
    </row>
    <row r="19" spans="1:70" ht="15" customHeight="1" x14ac:dyDescent="0.2">
      <c r="A19" s="1"/>
      <c r="B19" s="131" t="s">
        <v>125</v>
      </c>
      <c r="C19" s="143">
        <v>-25542</v>
      </c>
      <c r="D19" s="139"/>
      <c r="E19" s="143">
        <v>-17531</v>
      </c>
      <c r="F19" s="144"/>
      <c r="G19" s="143">
        <v>0</v>
      </c>
      <c r="H19" s="143"/>
      <c r="I19" s="143">
        <v>-7609</v>
      </c>
      <c r="J19" s="143"/>
      <c r="K19" s="143">
        <v>471</v>
      </c>
      <c r="L19" s="143"/>
      <c r="M19" s="143">
        <v>-24669</v>
      </c>
      <c r="N19" s="139"/>
      <c r="O19" s="143">
        <v>-7422.5</v>
      </c>
      <c r="P19" s="143"/>
      <c r="Q19" s="143">
        <v>0</v>
      </c>
      <c r="R19" s="143"/>
      <c r="S19" s="143">
        <v>0</v>
      </c>
      <c r="T19" s="143"/>
      <c r="U19" s="108">
        <v>0</v>
      </c>
      <c r="V19" s="108"/>
      <c r="W19" s="108">
        <v>-7423</v>
      </c>
      <c r="X19" s="139"/>
      <c r="Y19" s="108">
        <v>-9722</v>
      </c>
      <c r="Z19" s="108"/>
      <c r="AA19" s="108">
        <v>-398</v>
      </c>
      <c r="AB19" s="108"/>
      <c r="AC19" s="108">
        <v>-13157</v>
      </c>
      <c r="AE19" s="109"/>
      <c r="AI19" s="109"/>
      <c r="AJ19" s="110">
        <v>-7422.5</v>
      </c>
      <c r="AM19" s="109"/>
      <c r="BN19" s="63"/>
      <c r="BR19" s="63"/>
    </row>
    <row r="20" spans="1:70" ht="15" customHeight="1" thickBot="1" x14ac:dyDescent="0.25">
      <c r="A20" s="1"/>
      <c r="B20" s="123" t="s">
        <v>145</v>
      </c>
      <c r="C20" s="146">
        <f>C19+C17+C16</f>
        <v>30257</v>
      </c>
      <c r="D20" s="139"/>
      <c r="E20" s="146">
        <f>E19+E17+E16</f>
        <v>-6937.5098907155843</v>
      </c>
      <c r="F20" s="140"/>
      <c r="G20" s="146">
        <f>G19+G17+G16</f>
        <v>5498.3725107155833</v>
      </c>
      <c r="H20" s="146">
        <f t="shared" ref="H20:J20" si="1">SUM(H12:H19)</f>
        <v>0</v>
      </c>
      <c r="I20" s="146">
        <f>I19+I17+I16</f>
        <v>2501.1373800000001</v>
      </c>
      <c r="J20" s="146">
        <f t="shared" si="1"/>
        <v>0</v>
      </c>
      <c r="K20" s="146">
        <f>K19+K17+K16</f>
        <v>-946</v>
      </c>
      <c r="L20" s="147"/>
      <c r="M20" s="146">
        <f>M19+M17+M16</f>
        <v>116</v>
      </c>
      <c r="N20" s="139"/>
      <c r="O20" s="146">
        <f>O19+O17+O16</f>
        <v>-1250.2079981231664</v>
      </c>
      <c r="P20" s="147"/>
      <c r="Q20" s="146">
        <f>Q19+Q17+Q16</f>
        <v>5866.9257253479736</v>
      </c>
      <c r="R20" s="147"/>
      <c r="S20" s="146">
        <f>S19+S17+S16</f>
        <v>11338.773693256306</v>
      </c>
      <c r="T20" s="147"/>
      <c r="U20" s="146">
        <f>U19+U17+U16</f>
        <v>10801.858778442216</v>
      </c>
      <c r="V20" s="113"/>
      <c r="W20" s="146">
        <f>W19+W17+W16</f>
        <v>26755.239838113004</v>
      </c>
      <c r="X20" s="139"/>
      <c r="Y20" s="146">
        <v>5816</v>
      </c>
      <c r="Z20" s="113"/>
      <c r="AA20" s="146">
        <v>15323</v>
      </c>
      <c r="AB20" s="113"/>
      <c r="AC20" s="146">
        <v>21137</v>
      </c>
      <c r="AE20" s="114"/>
      <c r="AI20" s="114"/>
      <c r="AJ20" s="115">
        <v>4617.6362283827693</v>
      </c>
      <c r="AM20" s="114"/>
      <c r="BN20" s="104"/>
      <c r="BR20" s="12"/>
    </row>
    <row r="21" spans="1:70" ht="9.9499999999999993" customHeight="1" thickTop="1" x14ac:dyDescent="0.25">
      <c r="A21" s="1"/>
      <c r="B21"/>
      <c r="C21" s="150"/>
      <c r="D21" s="139"/>
      <c r="E21" s="150"/>
      <c r="F21" s="151"/>
      <c r="G21" s="150"/>
      <c r="H21" s="139"/>
      <c r="I21" s="150"/>
      <c r="J21" s="139"/>
      <c r="K21" s="150"/>
      <c r="L21" s="139"/>
      <c r="M21" s="150"/>
      <c r="N21" s="139"/>
      <c r="O21" s="150"/>
      <c r="P21" s="139"/>
      <c r="Q21" s="150"/>
      <c r="R21" s="150"/>
      <c r="S21" s="150"/>
      <c r="T21" s="139"/>
      <c r="U21" s="103"/>
      <c r="V21" s="103"/>
      <c r="W21" s="103"/>
      <c r="X21" s="139"/>
      <c r="Y21" s="152"/>
      <c r="Z21" s="103"/>
      <c r="AA21" s="152"/>
      <c r="AB21" s="103"/>
      <c r="AC21" s="152"/>
      <c r="AE21" s="114"/>
      <c r="AI21" s="114"/>
      <c r="AJ21" s="116"/>
      <c r="AM21" s="114"/>
      <c r="BN21" s="104"/>
      <c r="BR21" s="12"/>
    </row>
    <row r="22" spans="1:70" ht="15" customHeight="1" x14ac:dyDescent="0.2">
      <c r="A22" s="1"/>
      <c r="B22" s="123" t="s">
        <v>146</v>
      </c>
      <c r="C22" s="117">
        <v>0.13190545112126389</v>
      </c>
      <c r="D22" s="139"/>
      <c r="E22" s="117">
        <v>-0.16844340044470413</v>
      </c>
      <c r="F22" s="118"/>
      <c r="G22" s="117">
        <v>8.443317072396897E-2</v>
      </c>
      <c r="H22" s="117"/>
      <c r="I22" s="117">
        <v>5.3973616314199398E-2</v>
      </c>
      <c r="J22" s="117"/>
      <c r="K22" s="117">
        <v>-1.3879718884340567E-2</v>
      </c>
      <c r="L22" s="117"/>
      <c r="M22" s="117">
        <v>5.253528015796774E-4</v>
      </c>
      <c r="N22" s="139"/>
      <c r="O22" s="117">
        <v>-2.4323546069377436E-2</v>
      </c>
      <c r="P22" s="117"/>
      <c r="Q22" s="117">
        <v>0.11542534341063322</v>
      </c>
      <c r="R22" s="117"/>
      <c r="S22" s="117">
        <v>0.17897742603617472</v>
      </c>
      <c r="T22" s="117"/>
      <c r="U22" s="117">
        <v>0.13151507023208678</v>
      </c>
      <c r="V22" s="117"/>
      <c r="W22" s="117">
        <v>0.10800946194820196</v>
      </c>
      <c r="X22" s="139"/>
      <c r="Y22" s="117">
        <f>Y20/66279</f>
        <v>8.7750267807299442E-2</v>
      </c>
      <c r="Z22" s="117"/>
      <c r="AA22" s="117">
        <v>0.1714576642907496</v>
      </c>
      <c r="AB22" s="117"/>
      <c r="AC22" s="117">
        <v>0.13580001027960525</v>
      </c>
      <c r="AE22" s="114"/>
      <c r="AI22" s="114"/>
      <c r="AJ22" s="116"/>
      <c r="AM22" s="114"/>
      <c r="BN22" s="104"/>
      <c r="BR22" s="12"/>
    </row>
    <row r="23" spans="1:70" ht="15" customHeight="1" x14ac:dyDescent="0.2">
      <c r="A23" s="1"/>
      <c r="D23" s="103"/>
      <c r="F23" s="104"/>
      <c r="H23" s="103"/>
      <c r="J23" s="103"/>
      <c r="L23" s="103"/>
      <c r="N23" s="103"/>
      <c r="P23" s="103"/>
      <c r="V23" s="103"/>
      <c r="W23" s="103"/>
      <c r="X23" s="103"/>
      <c r="Z23" s="103"/>
      <c r="AB23" s="103"/>
      <c r="AE23" s="103"/>
      <c r="AI23" s="103"/>
      <c r="AM23" s="103"/>
      <c r="BN23" s="12"/>
      <c r="BR23" s="104"/>
    </row>
    <row r="24" spans="1:70" ht="15" customHeight="1" x14ac:dyDescent="0.2">
      <c r="A24" s="1"/>
      <c r="F24" s="104"/>
      <c r="H24" s="103"/>
      <c r="J24" s="103"/>
      <c r="L24" s="103"/>
      <c r="W24" s="103"/>
      <c r="AE24" s="103"/>
      <c r="AI24" s="103"/>
      <c r="AM24" s="103"/>
      <c r="BR24" s="104"/>
    </row>
    <row r="25" spans="1:70" x14ac:dyDescent="0.2">
      <c r="A25" s="25"/>
    </row>
    <row r="26" spans="1:70" x14ac:dyDescent="0.2">
      <c r="A26" s="1"/>
    </row>
    <row r="27" spans="1:70" x14ac:dyDescent="0.2">
      <c r="A27" s="1"/>
    </row>
    <row r="28" spans="1:70" x14ac:dyDescent="0.2">
      <c r="A28" s="1"/>
    </row>
    <row r="29" spans="1:70" x14ac:dyDescent="0.2">
      <c r="A29" s="1"/>
    </row>
    <row r="30" spans="1:70" x14ac:dyDescent="0.2">
      <c r="A30" s="1"/>
    </row>
    <row r="31" spans="1:70" x14ac:dyDescent="0.2">
      <c r="A31" s="1"/>
    </row>
    <row r="32" spans="1:70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30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29"/>
    </row>
    <row r="52" spans="1:1" x14ac:dyDescent="0.2">
      <c r="A52" s="29"/>
    </row>
    <row r="53" spans="1:1" x14ac:dyDescent="0.2">
      <c r="A53" s="13"/>
    </row>
    <row r="54" spans="1:1" x14ac:dyDescent="0.2">
      <c r="A54" s="13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7" spans="1:1" x14ac:dyDescent="0.2">
      <c r="A67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</sheetData>
  <mergeCells count="4">
    <mergeCell ref="B2:E2"/>
    <mergeCell ref="B4:E4"/>
    <mergeCell ref="B6:Q6"/>
    <mergeCell ref="C8:AC8"/>
  </mergeCells>
  <pageMargins left="0.511811024" right="0.511811024" top="0.78740157499999996" bottom="0.78740157499999996" header="0.31496062000000002" footer="0.31496062000000002"/>
  <ignoredErrors>
    <ignoredError sqref="M10 W10 AC10" numberStoredAsText="1"/>
    <ignoredError sqref="H16:I16 H20:I20 J20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2021-08-13T14:44:20Z</dcterms:modified>
</cp:coreProperties>
</file>