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erra\IDNT\RI\PADTEC\Divulgações Trimestrais e Anuais\"/>
    </mc:Choice>
  </mc:AlternateContent>
  <bookViews>
    <workbookView xWindow="0" yWindow="0" windowWidth="27840" windowHeight="11430" activeTab="1"/>
  </bookViews>
  <sheets>
    <sheet name="Balance General conjunto" sheetId="1" r:id="rId1"/>
    <sheet name="Fluxo de Caixa conjunto" sheetId="3" r:id="rId2"/>
    <sheet name="DRE conjunto" sheetId="4" r:id="rId3"/>
    <sheet name="EBITDA Gerencial Conjunto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</externalReferences>
  <definedNames>
    <definedName name="\M">#REF!</definedName>
    <definedName name="\N">'[1]RD - KM'!#REF!</definedName>
    <definedName name="\P">'[1]RD - KM'!#REF!</definedName>
    <definedName name="___a1" hidden="1">{#N/A,#N/A,FALSE,"FlCx99";#N/A,#N/A,FALSE,"Dívida99"}</definedName>
    <definedName name="___a3" hidden="1">{#N/A,#N/A,FALSE,"FlCx99";#N/A,#N/A,FALSE,"Dívida99"}</definedName>
    <definedName name="___a4" hidden="1">{#N/A,#N/A,FALSE,"FlCx99";#N/A,#N/A,FALSE,"Dívida99"}</definedName>
    <definedName name="___V1" hidden="1">{#N/A,#N/A,FALSE,"FlCx99";#N/A,#N/A,FALSE,"Dívida99"}</definedName>
    <definedName name="___V10" hidden="1">{#N/A,#N/A,FALSE,"FlCx99";#N/A,#N/A,FALSE,"Dívida99"}</definedName>
    <definedName name="___V11" hidden="1">{#N/A,#N/A,FALSE,"FlCx99";#N/A,#N/A,FALSE,"Dívida99"}</definedName>
    <definedName name="___V12" hidden="1">{#N/A,#N/A,FALSE,"FlCx99";#N/A,#N/A,FALSE,"Dívida99"}</definedName>
    <definedName name="___V13" hidden="1">{#N/A,#N/A,FALSE,"FlCx99";#N/A,#N/A,FALSE,"Dívida99"}</definedName>
    <definedName name="___V14" hidden="1">{#N/A,#N/A,FALSE,"FlCx99";#N/A,#N/A,FALSE,"Dívida99"}</definedName>
    <definedName name="___V15" hidden="1">{#N/A,#N/A,FALSE,"FlCx99";#N/A,#N/A,FALSE,"Dívida99"}</definedName>
    <definedName name="___V3" hidden="1">{#N/A,#N/A,FALSE,"FlCx99";#N/A,#N/A,FALSE,"Dívida99"}</definedName>
    <definedName name="___V4" hidden="1">{#N/A,#N/A,FALSE,"FlCx99";#N/A,#N/A,FALSE,"Dívida99"}</definedName>
    <definedName name="___V5" hidden="1">{#N/A,#N/A,FALSE,"FlCx99";#N/A,#N/A,FALSE,"Dívida99"}</definedName>
    <definedName name="___V6" hidden="1">{#N/A,#N/A,FALSE,"FlCx99";#N/A,#N/A,FALSE,"Dívida99"}</definedName>
    <definedName name="___V7" hidden="1">{#N/A,#N/A,FALSE,"FlCx99";#N/A,#N/A,FALSE,"Dívida99"}</definedName>
    <definedName name="___V8" hidden="1">{#N/A,#N/A,FALSE,"FlCx99";#N/A,#N/A,FALSE,"Dívida99"}</definedName>
    <definedName name="___V9" hidden="1">{#N/A,#N/A,FALSE,"FlCx99";#N/A,#N/A,FALSE,"Dívida99"}</definedName>
    <definedName name="___vhc1" hidden="1">{#N/A,#N/A,FALSE,"FlCx99";#N/A,#N/A,FALSE,"Dívida99"}</definedName>
    <definedName name="__123Graph_A" hidden="1">[2]Resumen!$B$210:$B$215</definedName>
    <definedName name="__123Graph_AMAKIKO" hidden="1">[2]Resumen!$B$210:$B$215</definedName>
    <definedName name="__123Graph_AMAKIKO2" hidden="1">[2]Resumen!$B$210:$B$215</definedName>
    <definedName name="__123Graph_B" hidden="1">[2]Resumen!$D$210:$D$215</definedName>
    <definedName name="__123Graph_BMAKIKO" hidden="1">[2]Resumen!$D$210:$D$215</definedName>
    <definedName name="__123Graph_BMAKIKO2" hidden="1">[2]Resumen!$D$210:$D$215</definedName>
    <definedName name="__123Graph_C" hidden="1">[2]Resumen!$F$211:$F$215</definedName>
    <definedName name="__123Graph_CMAKIKO" hidden="1">[2]Resumen!$F$211:$F$215</definedName>
    <definedName name="__123Graph_CMAKIKO2" hidden="1">[2]Resumen!$F$211:$F$215</definedName>
    <definedName name="__123Graph_D" hidden="1">[2]Resumen!$G$211:$G$215</definedName>
    <definedName name="__123Graph_DMAKIKO" hidden="1">[2]Resumen!$G$211:$G$215</definedName>
    <definedName name="__123Graph_DMAKIKO2" hidden="1">[2]Resumen!$G$211:$G$215</definedName>
    <definedName name="__123Graph_E" hidden="1">[2]Resumen!$H$216:$H$218</definedName>
    <definedName name="__123Graph_EMAKIKO" hidden="1">[2]Resumen!$H$216:$H$218</definedName>
    <definedName name="__123Graph_EMAKIKO2" hidden="1">[2]Resumen!$H$216:$H$218</definedName>
    <definedName name="__123Graph_F" hidden="1">[3]cathayforecasts!#REF!</definedName>
    <definedName name="__123Graph_X" hidden="1">[2]Resumen!$A$210:$A$215</definedName>
    <definedName name="__123Graph_XMAKIKO" hidden="1">[2]Resumen!$A$210:$A$215</definedName>
    <definedName name="__123Graph_XMAKIKO2" hidden="1">[2]Resumen!$A$210:$A$215</definedName>
    <definedName name="__FDS_HYPERLINK_TOGGLE_STATE__" hidden="1">"ON"</definedName>
    <definedName name="__FYE2">[4]Inputs!$D$17</definedName>
    <definedName name="__IntlFixup" hidden="1">TRUE</definedName>
    <definedName name="__IntlFixupTable" hidden="1">#REF!</definedName>
    <definedName name="_1" hidden="1">'[5]Material Listing'!#REF!</definedName>
    <definedName name="_1__123Graph_ACHART_2" hidden="1">[6]france!$B$41:$M$41</definedName>
    <definedName name="_10__123Graph_CCHART_3" hidden="1">[6]italy!$B$43:$M$43</definedName>
    <definedName name="_100__123Graph_XCHART_23" hidden="1">[7]Quarters!$B$17:$B$20</definedName>
    <definedName name="_101__123Graph_XChart_3" hidden="1">'[8]sales vol.'!$J$211:$J$214</definedName>
    <definedName name="_102__123Graph_XChart_4" hidden="1">'[8]sales vol.'!$I$1121:$I$1122</definedName>
    <definedName name="_103__123Graph_XChart_5" hidden="1">'[8]sales vol.'!$I$1632:$I$1635</definedName>
    <definedName name="_104__123Graph_XChart_6" hidden="1">'[8]sales vol.'!$I$2248:$I$2251</definedName>
    <definedName name="_11__123Graph_CCHART_4" hidden="1">[6]uk!$B$43:$M$43</definedName>
    <definedName name="_12__123Graph_CCHART_5" hidden="1">[6]netherlands!$B$43:$M$43</definedName>
    <definedName name="_12S" hidden="1">'[5]Material Listing'!#REF!</definedName>
    <definedName name="_13__123Graph_DCHART_2" hidden="1">[6]france!$B$44:$M$44</definedName>
    <definedName name="_14__123Graph_DCHART_3" hidden="1">[6]italy!$B$44:$M$44</definedName>
    <definedName name="_15__123Graph_DCHART_4" hidden="1">[6]uk!$B$44:$M$44</definedName>
    <definedName name="_16__123Graph_DCHART_5" hidden="1">[6]netherlands!$B$44:$M$44</definedName>
    <definedName name="_16_0_K" hidden="1">'[5]Material Listing'!#REF!</definedName>
    <definedName name="_17__123Graph_ECHART_2" hidden="1">[6]france!$B$45:$M$45</definedName>
    <definedName name="_18__123Graph_ECHART_3" hidden="1">[6]italy!$B$45:$M$45</definedName>
    <definedName name="_19__123Graph_ECHART_4" hidden="1">[6]uk!$B$45:$M$45</definedName>
    <definedName name="_2" hidden="1">'[9]MARK-UP'!#REF!</definedName>
    <definedName name="_2__123Graph_ACHART_3" hidden="1">[6]italy!$B$41:$M$41</definedName>
    <definedName name="_20__123Graph_ECHART_5" hidden="1">[6]netherlands!$B$45:$M$45</definedName>
    <definedName name="_20_0_S" hidden="1">'[10]MARK-UP'!#REF!</definedName>
    <definedName name="_21__123Graph_FCHART_2" hidden="1">[6]france!$B$46:$M$46</definedName>
    <definedName name="_22__123Graph_FCHART_3" hidden="1">[6]italy!$B$46:$M$46</definedName>
    <definedName name="_23" hidden="1">'[5]Material Listing'!#REF!</definedName>
    <definedName name="_23__123Graph_FCHART_4" hidden="1">[6]uk!$B$46:$M$46</definedName>
    <definedName name="_24" hidden="1">'[9]MARK-UP'!#REF!</definedName>
    <definedName name="_24__123Graph_FCHART_5" hidden="1">[6]netherlands!$B$46:$M$46</definedName>
    <definedName name="_24_0_S" hidden="1">'[5]Material Listing'!#REF!</definedName>
    <definedName name="_25" hidden="1">'[5]Material Listing'!#REF!</definedName>
    <definedName name="_25__123Graph_A_Chart_1A" hidden="1">'[11]Stock Price'!$B$4:$B$265</definedName>
    <definedName name="_26" hidden="1">'[5]Material Listing'!#REF!</definedName>
    <definedName name="_26__123Graph_AChart_1" hidden="1">[12]Total!$D$322:$D$325</definedName>
    <definedName name="_27" hidden="1">'[10]MARK-UP'!#REF!</definedName>
    <definedName name="_27__123Graph_ACHART_19" hidden="1">[7]oldSEG!$M$16:$M$19</definedName>
    <definedName name="_28" hidden="1">'[5]Material Listing'!#REF!</definedName>
    <definedName name="_28__123Graph_AChart_2" hidden="1">'[8]sales vol.'!$K$398:$K$401</definedName>
    <definedName name="_29__123Graph_ACHART_20" hidden="1">[7]oldSEG!$M$23:$M$26</definedName>
    <definedName name="_3" hidden="1">'[5]Material Listing'!#REF!</definedName>
    <definedName name="_3__123Graph_ACHART_4" hidden="1">[6]uk!$B$41:$M$41</definedName>
    <definedName name="_30__123Graph_ACHART_22" hidden="1">[7]Quarters!$F$110:$F$113</definedName>
    <definedName name="_31__123Graph_ACHART_23" hidden="1">[7]Quarters!$G$110:$G$113</definedName>
    <definedName name="_32__123Graph_AChart_3" hidden="1">'[8]sales vol.'!$K$211:$K$214</definedName>
    <definedName name="_33__123Graph_AChart_4" hidden="1">'[8]sales vol.'!$J$1121:$J$1122</definedName>
    <definedName name="_34" hidden="1">'[13]MARK-UP'!#REF!</definedName>
    <definedName name="_34__123Graph_AChart_5" hidden="1">'[8]sales vol.'!$J$1632:$J$1635</definedName>
    <definedName name="_35__123Graph_AChart_6" hidden="1">'[8]sales vol.'!$J$2248:$J$2251</definedName>
    <definedName name="_36__123Graph_B_Chart_1A" hidden="1">'[11]Stock Price'!$C$4:$C$265</definedName>
    <definedName name="_37__123Graph_BCHART_12" hidden="1">[7]Quarters!$X$25:$AA$25</definedName>
    <definedName name="_38__123Graph_C_Chart_1A" hidden="1">'[11]Stock Price'!$D$4:$D$265</definedName>
    <definedName name="_39__123Graph_CCHART_10" hidden="1">[7]Quarters!$T$41:$T$41</definedName>
    <definedName name="_4" hidden="1">'[5]Material Listing'!#REF!</definedName>
    <definedName name="_4__123Graph_ACHART_5" hidden="1">[6]netherlands!$B$41:$M$41</definedName>
    <definedName name="_40__123Graph_CCHART_11" hidden="1">[7]Quarters!$T$62:$T$62</definedName>
    <definedName name="_41__123Graph_CCHART_12" hidden="1">[7]Quarters!$T$25:$T$25</definedName>
    <definedName name="_42__123Graph_CCHART_13" hidden="1">[7]Quarters!$T$26:$T$26</definedName>
    <definedName name="_43__123Graph_CCHART_14" hidden="1">[7]Quarters!$T$27:$T$27</definedName>
    <definedName name="_44__123Graph_CCHART_15" hidden="1">[7]Quarters!$T$28:$T$28</definedName>
    <definedName name="_45" hidden="1">'[5]Material Listing'!#REF!</definedName>
    <definedName name="_45__123Graph_CCHART_16" hidden="1">[7]Quarters!$T$29:$T$29</definedName>
    <definedName name="_46__123Graph_CCHART_17" hidden="1">[7]Quarters!$T$30:$T$30</definedName>
    <definedName name="_47__123Graph_CCHART_18" hidden="1">[7]Quarters!$T$31:$T$31</definedName>
    <definedName name="_48__123Graph_CCHART_4" hidden="1">[7]Quarters!$T$24:$T$24</definedName>
    <definedName name="_49__123Graph_CCHART_6" hidden="1">[7]Quarters!$T$39:$T$39</definedName>
    <definedName name="_4K" hidden="1">'[5]Material Listing'!#REF!</definedName>
    <definedName name="_5" hidden="1">'[10]MARK-UP'!#REF!</definedName>
    <definedName name="_5__123Graph_BCHART_2" hidden="1">[6]france!$B$42:$M$42</definedName>
    <definedName name="_50__123Graph_CCHART_7" hidden="1">[7]Quarters!$T$60:$T$60</definedName>
    <definedName name="_51__123Graph_CCHART_8" hidden="1">[7]Quarters!$T$40:$T$40</definedName>
    <definedName name="_52__123Graph_CCHART_9" hidden="1">[7]Quarters!$T$61:$T$61</definedName>
    <definedName name="_53__123Graph_D_Chart_1A" hidden="1">'[11]Stock Price'!$E$4:$E$265</definedName>
    <definedName name="_54__123Graph_DCHART_10" hidden="1">[7]Quarters!$L$41:$O$41</definedName>
    <definedName name="_55__123Graph_DCHART_11" hidden="1">[7]Quarters!$L$62:$O$62</definedName>
    <definedName name="_56__123Graph_DCHART_12" hidden="1">[7]Quarters!$L$25:$O$25</definedName>
    <definedName name="_57__123Graph_DCHART_13" hidden="1">[7]Quarters!$L$26:$O$26</definedName>
    <definedName name="_58__123Graph_DCHART_14" hidden="1">[7]Quarters!$L$27:$O$27</definedName>
    <definedName name="_59__123Graph_DCHART_15" hidden="1">[7]Quarters!$L$28:$O$28</definedName>
    <definedName name="_6" hidden="1">'[5]Material Listing'!#REF!</definedName>
    <definedName name="_6__123Graph_BCHART_3" hidden="1">[6]italy!$B$42:$M$42</definedName>
    <definedName name="_60__123Graph_DCHART_16" hidden="1">[7]Quarters!$L$29:$O$29</definedName>
    <definedName name="_61__123Graph_DCHART_17" hidden="1">[7]Quarters!$L$30:$O$30</definedName>
    <definedName name="_62__123Graph_DCHART_18" hidden="1">[7]Quarters!$L$31:$O$31</definedName>
    <definedName name="_63__123Graph_DCHART_4" hidden="1">[7]Quarters!$L$24:$O$24</definedName>
    <definedName name="_64__123Graph_DCHART_6" hidden="1">[7]Quarters!$L$39:$O$39</definedName>
    <definedName name="_65__123Graph_DCHART_7" hidden="1">[7]Quarters!$L$60:$O$60</definedName>
    <definedName name="_66__123Graph_DCHART_8" hidden="1">[7]Quarters!$L$40:$O$40</definedName>
    <definedName name="_67__123Graph_DCHART_9" hidden="1">[7]Quarters!$L$61:$O$61</definedName>
    <definedName name="_68__123Graph_E_Chart_1A" hidden="1">'[11]Stock Price'!$F$4:$F$265</definedName>
    <definedName name="_69__123Graph_ECHART_10" hidden="1">[7]Quarters!$H$41:$K$41</definedName>
    <definedName name="_7__123Graph_BCHART_4" hidden="1">[6]uk!$B$42:$M$42</definedName>
    <definedName name="_70__123Graph_ECHART_11" hidden="1">[7]Quarters!$H$62:$K$62</definedName>
    <definedName name="_71__123Graph_ECHART_12" hidden="1">[7]Quarters!$H$25:$K$25</definedName>
    <definedName name="_72__123Graph_ECHART_13" hidden="1">[7]Quarters!$H$26:$K$26</definedName>
    <definedName name="_73__123Graph_ECHART_14" hidden="1">[7]Quarters!$H$27:$K$27</definedName>
    <definedName name="_74__123Graph_ECHART_15" hidden="1">[7]Quarters!$H$28:$K$28</definedName>
    <definedName name="_75__123Graph_ECHART_16" hidden="1">[7]Quarters!$H$29:$K$29</definedName>
    <definedName name="_76__123Graph_ECHART_17" hidden="1">[7]Quarters!$H$30:$K$30</definedName>
    <definedName name="_77__123Graph_ECHART_18" hidden="1">[7]Quarters!$H$31:$K$31</definedName>
    <definedName name="_78__123Graph_ECHART_4" hidden="1">[7]Quarters!$H$24:$K$24</definedName>
    <definedName name="_79__123Graph_ECHART_6" hidden="1">[7]Quarters!$H$39:$K$39</definedName>
    <definedName name="_8__123Graph_BCHART_5" hidden="1">[6]netherlands!$B$42:$M$42</definedName>
    <definedName name="_80__123Graph_ECHART_7" hidden="1">[7]Quarters!$H$60:$K$60</definedName>
    <definedName name="_81__123Graph_ECHART_8" hidden="1">[7]Quarters!$H$40:$K$40</definedName>
    <definedName name="_82__123Graph_ECHART_9" hidden="1">[7]Quarters!$H$61:$K$61</definedName>
    <definedName name="_83__123Graph_F_Chart_1A" hidden="1">'[11]Stock Price'!$G$4:$G$265</definedName>
    <definedName name="_84__123Graph_FCHART_10" hidden="1">[7]Quarters!$D$41:$G$41</definedName>
    <definedName name="_85__123Graph_FCHART_11" hidden="1">[7]Quarters!$D$62:$G$62</definedName>
    <definedName name="_86__123Graph_FCHART_12" hidden="1">[7]Quarters!$D$25:$G$25</definedName>
    <definedName name="_87__123Graph_FCHART_13" hidden="1">[7]Quarters!$D$26:$G$26</definedName>
    <definedName name="_88__123Graph_FCHART_14" hidden="1">[7]Quarters!$D$27:$G$27</definedName>
    <definedName name="_89" hidden="1">'[5]Material Listing'!#REF!</definedName>
    <definedName name="_89__123Graph_FCHART_15" hidden="1">[7]Quarters!$D$28:$G$28</definedName>
    <definedName name="_8S" hidden="1">'[9]MARK-UP'!#REF!</definedName>
    <definedName name="_9__123Graph_CCHART_2" hidden="1">[6]france!$B$43:$M$43</definedName>
    <definedName name="_90__123Graph_FCHART_16" hidden="1">[7]Quarters!$D$29:$G$29</definedName>
    <definedName name="_91__123Graph_FCHART_4" hidden="1">[7]Quarters!$D$24:$G$24</definedName>
    <definedName name="_92__123Graph_FCHART_6" hidden="1">[7]Quarters!$D$39:$G$39</definedName>
    <definedName name="_93__123Graph_FCHART_7" hidden="1">[7]Quarters!$D$60:$G$60</definedName>
    <definedName name="_94__123Graph_FCHART_8" hidden="1">[7]Quarters!$D$40:$G$40</definedName>
    <definedName name="_95__123Graph_FCHART_9" hidden="1">[7]Quarters!$D$61:$G$61</definedName>
    <definedName name="_96__123Graph_X_Chart_1A" hidden="1">'[11]Stock Price'!$A$4:$A$265</definedName>
    <definedName name="_97__123Graph_XChart_1" hidden="1">[12]Total!$C$322:$C$325</definedName>
    <definedName name="_98__123Graph_XChart_2" hidden="1">'[8]sales vol.'!$J$398:$J$401</definedName>
    <definedName name="_99__123Graph_XCHART_20" hidden="1">[7]oldSEG!$AD$11:$AD$14</definedName>
    <definedName name="_a1" hidden="1">{#N/A,#N/A,FALSE,"FlCx99";#N/A,#N/A,FALSE,"Dívida99"}</definedName>
    <definedName name="_a3" hidden="1">{#N/A,#N/A,FALSE,"FlCx99";#N/A,#N/A,FALSE,"Dívida99"}</definedName>
    <definedName name="_a4" hidden="1">{#N/A,#N/A,FALSE,"FlCx99";#N/A,#N/A,FALSE,"Dívida99"}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CumulativeOverlay07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DistributionFormat07" hidden="1">0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GraphFormat07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Index07" hidden="1">6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Size07" hidden="1">2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ItemType07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LegendType07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ensitivityFormat07" hidden="1">6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CustomItemSummaryGraphType07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1</definedName>
    <definedName name="_AtRisk_SimSetting_ReportOptionReportsFileType" hidden="1">1</definedName>
    <definedName name="_AtRisk_SimSetting_ReportOptionReportStyle" hidden="1">2</definedName>
    <definedName name="_AtRisk_SimSetting_ReportOptionSelectiveQR" hidden="1">FALSE</definedName>
    <definedName name="_AtRisk_SimSetting_ReportsList" hidden="1">1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 hidden="1">{"PVGraph2",#N/A,FALSE,"PV Data"}</definedName>
    <definedName name="_BA1" hidden="1">{"'Directory'!$A$72:$E$91"}</definedName>
    <definedName name="_BA12" hidden="1">{"'Directory'!$A$72:$E$91"}</definedName>
    <definedName name="_BA14" hidden="1">{"'Directory'!$A$72:$E$91"}</definedName>
    <definedName name="_BA15" hidden="1">{"'Directory'!$A$72:$E$91"}</definedName>
    <definedName name="_BA16" hidden="1">{"'Directory'!$A$72:$E$91"}</definedName>
    <definedName name="_BA17" hidden="1">{#N/A,#N/A,FALSE,"Earn'gs &amp; Val'n";#N/A,#N/A,FALSE,"Interim"}</definedName>
    <definedName name="_BA2" hidden="1">{"'Directory'!$A$72:$E$91"}</definedName>
    <definedName name="_BA3" hidden="1">{"'Directory'!$A$72:$E$91"}</definedName>
    <definedName name="_BA4" hidden="1">{"'Directory'!$A$72:$E$91"}</definedName>
    <definedName name="_bdm.861AF31121C74C0B9AEF83C8AB3BB91C.edm" hidden="1">#REF!</definedName>
    <definedName name="_bdm.91A4EE26DF9A4178B6136735ACF67D2F.edm" hidden="1">#REF!</definedName>
    <definedName name="_bdm.B53DB447370A4BBE95B1CA8145D1BC90.edm" hidden="1">#REF!</definedName>
    <definedName name="_Fill" hidden="1">#REF!</definedName>
    <definedName name="_FYE2">[4]Inputs!$D$17</definedName>
    <definedName name="_I2" hidden="1">{"PVGraph2",#N/A,FALSE,"PV Data"}</definedName>
    <definedName name="_I22" hidden="1">{"PVGraph2",#N/A,FALSE,"PV Data"}</definedName>
    <definedName name="_I3" hidden="1">{"PVGraph2",#N/A,FALSE,"PV Data"}</definedName>
    <definedName name="_II2" hidden="1">{"PVGraph2",#N/A,FALSE,"PV Data"}</definedName>
    <definedName name="_jH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Pedido1" hidden="1">0</definedName>
    <definedName name="_q234" hidden="1">'[14]sales vol.'!$J$211:$J$214</definedName>
    <definedName name="_Regression_Int" hidden="1">1</definedName>
    <definedName name="_s1" hidden="1">'[8]sales vol.'!$J$34:$J$37</definedName>
    <definedName name="_s2" hidden="1">'[8]sales vol.'!$J$398:$J$401</definedName>
    <definedName name="_s3" hidden="1">'[8]sales vol.'!$J$211:$J$214</definedName>
    <definedName name="_s4" hidden="1">'[8]sales vol.'!$I$1121:$I$1122</definedName>
    <definedName name="_s5" hidden="1">'[8]sales vol.'!$I$1632:$I$1635</definedName>
    <definedName name="_s6" hidden="1">'[8]sales vol.'!$I$2248:$I$2251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V1" hidden="1">{#N/A,#N/A,FALSE,"FlCx99";#N/A,#N/A,FALSE,"Dívida99"}</definedName>
    <definedName name="_V10" hidden="1">{#N/A,#N/A,FALSE,"FlCx99";#N/A,#N/A,FALSE,"Dívida99"}</definedName>
    <definedName name="_V11" hidden="1">{#N/A,#N/A,FALSE,"FlCx99";#N/A,#N/A,FALSE,"Dívida99"}</definedName>
    <definedName name="_V12" hidden="1">{#N/A,#N/A,FALSE,"FlCx99";#N/A,#N/A,FALSE,"Dívida99"}</definedName>
    <definedName name="_V13" hidden="1">{#N/A,#N/A,FALSE,"FlCx99";#N/A,#N/A,FALSE,"Dívida99"}</definedName>
    <definedName name="_V14" hidden="1">{#N/A,#N/A,FALSE,"FlCx99";#N/A,#N/A,FALSE,"Dívida99"}</definedName>
    <definedName name="_V15" hidden="1">{#N/A,#N/A,FALSE,"FlCx99";#N/A,#N/A,FALSE,"Dívida99"}</definedName>
    <definedName name="_V3" hidden="1">{#N/A,#N/A,FALSE,"FlCx99";#N/A,#N/A,FALSE,"Dívida99"}</definedName>
    <definedName name="_V4" hidden="1">{#N/A,#N/A,FALSE,"FlCx99";#N/A,#N/A,FALSE,"Dívida99"}</definedName>
    <definedName name="_V5" hidden="1">{#N/A,#N/A,FALSE,"FlCx99";#N/A,#N/A,FALSE,"Dívida99"}</definedName>
    <definedName name="_V6" hidden="1">{#N/A,#N/A,FALSE,"FlCx99";#N/A,#N/A,FALSE,"Dívida99"}</definedName>
    <definedName name="_V7" hidden="1">{#N/A,#N/A,FALSE,"FlCx99";#N/A,#N/A,FALSE,"Dívida99"}</definedName>
    <definedName name="_V8" hidden="1">{#N/A,#N/A,FALSE,"FlCx99";#N/A,#N/A,FALSE,"Dívida99"}</definedName>
    <definedName name="_V9" hidden="1">{#N/A,#N/A,FALSE,"FlCx99";#N/A,#N/A,FALSE,"Dívida99"}</definedName>
    <definedName name="_vhc1" hidden="1">{#N/A,#N/A,FALSE,"FlCx99";#N/A,#N/A,FALSE,"Dívida99"}</definedName>
    <definedName name="_w1" hidden="1">{"PVGraph2",#N/A,FALSE,"PV Data"}</definedName>
    <definedName name="_w2" hidden="1">{"PVGraph2",#N/A,FALSE,"PV Data"}</definedName>
    <definedName name="_w3" hidden="1">{"PVGraph2",#N/A,FALSE,"PV Data"}</definedName>
    <definedName name="_w9" hidden="1">{"PVGraph2",#N/A,FALSE,"PV Data"}</definedName>
    <definedName name="_x2" hidden="1">{"PVGraph2",#N/A,FALSE,"PV Data"}</definedName>
    <definedName name="_y2" hidden="1">{"PVGraph2",#N/A,FALSE,"PV Data"}</definedName>
    <definedName name="a">#REF!</definedName>
    <definedName name="a0" hidden="1">{#N/A,#N/A,FALSE,"FlCx99";#N/A,#N/A,FALSE,"Dívida99"}</definedName>
    <definedName name="AAA_DOCTOPS" hidden="1">"AAA_SET"</definedName>
    <definedName name="AAA_duser" hidden="1">"OFF"</definedName>
    <definedName name="aaaa">#REF!</definedName>
    <definedName name="aaaaaaaaaaaaaa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bc" hidden="1">{"'Edit'!$A$1:$V$2277"}</definedName>
    <definedName name="abc" hidden="1">#REF!</definedName>
    <definedName name="AdultTotal">#REF!</definedName>
    <definedName name="af" hidden="1">{"ARL",#N/A,FALSE,"ARL"}</definedName>
    <definedName name="afasd" hidden="1">{"Assumptions1",#N/A,FALSE,"Assumptions";"MergerPlans1","20yearamort",FALSE,"MergerPlans";"MergerPlans1","40yearamort",FALSE,"MergerPlans";"MergerPlans2",#N/A,FALSE,"MergerPlans";"inputs",#N/A,FALSE,"MergerPlans"}</definedName>
    <definedName name="AgCon">#REF!</definedName>
    <definedName name="AgCon1">#REF!</definedName>
    <definedName name="Agencias_Consulta">#REF!</definedName>
    <definedName name="Agrupamento">[15]Estudo!$C$2:$C$19</definedName>
    <definedName name="almena" hidden="1">#REF!</definedName>
    <definedName name="am" hidden="1">"iQHideSelected"</definedName>
    <definedName name="AnoCalendário">#REF!</definedName>
    <definedName name="AnosatéoEvento">#REF!</definedName>
    <definedName name="anscount" hidden="1">1</definedName>
    <definedName name="antonio" hidden="1">{#N/A,"70% Success",FALSE,"Sales Forecast";#N/A,#N/A,FALSE,"Sheet2"}</definedName>
    <definedName name="ARA_Threshold">[16]Lead!$O$2</definedName>
    <definedName name="AREA_A">#REF!</definedName>
    <definedName name="AREA_P">#REF!</definedName>
    <definedName name="ÁreaImpressãoIntro" hidden="1">#REF!</definedName>
    <definedName name="ÁreaImpressãoModelo">#REF!</definedName>
    <definedName name="ARP_Threshold">[16]Lead!$N$2</definedName>
    <definedName name="AS2DocOpenMode" hidden="1">"AS2DocumentEdit"</definedName>
    <definedName name="AS2NamedRange" hidden="1">16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f" hidden="1">{"'Edit'!$A$1:$V$2277"}</definedName>
    <definedName name="asdfasdf" hidden="1">{"'Edit'!$A$1:$V$2277"}</definedName>
    <definedName name="ASSET_PEN">#REF!</definedName>
    <definedName name="aswsss">#REF!</definedName>
    <definedName name="b">#REF!</definedName>
    <definedName name="b_manual">#REF!</definedName>
    <definedName name="BA" hidden="1">{#N/A,#N/A,FALSE,"Earn'gs &amp; Val'n";#N/A,#N/A,FALSE,"Interim"}</definedName>
    <definedName name="BALANCE">#REF!</definedName>
    <definedName name="BankLeague">#REF!</definedName>
    <definedName name="Bas">#REF!</definedName>
    <definedName name="BASE">#REF!</definedName>
    <definedName name="belnew" hidden="1">{"IS",#N/A,FALSE,"IS";"RPTIS",#N/A,FALSE,"RPTIS";"STATS",#N/A,FALSE,"STATS";"CELL",#N/A,FALSE,"CELL";"BS",#N/A,FALSE,"BS"}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[17]base!$B$4</definedName>
    <definedName name="BLPH119" hidden="1">[17]base!$B$4:$C$142</definedName>
    <definedName name="BLPH120" hidden="1">[17]base!$F$4</definedName>
    <definedName name="BLPH121" hidden="1">[17]base!$F$4:$G$142</definedName>
    <definedName name="BLPH122" hidden="1">[17]base!$J$4</definedName>
    <definedName name="BLPH123" hidden="1">[17]base!$J$4:$K$142</definedName>
    <definedName name="BLPH124" hidden="1">[17]base!$N$4</definedName>
    <definedName name="BLPH125" hidden="1">[17]base!$N$4:$O$142</definedName>
    <definedName name="BLPH126" hidden="1">[17]base!$O$5</definedName>
    <definedName name="BLPH127" hidden="1">[17]base!$T$4</definedName>
    <definedName name="BLPH128" hidden="1">[17]base!$T$4:$U$142</definedName>
    <definedName name="BLPH129" hidden="1">[17]base!$U$5</definedName>
    <definedName name="BLPH130" hidden="1">[17]base!$Z$4</definedName>
    <definedName name="BLPH131" hidden="1">[17]base!$Z$4:$AA$142</definedName>
    <definedName name="BLPH132" hidden="1">[17]base!$AA$5</definedName>
    <definedName name="BLPH133" hidden="1">[17]base!$AF$4</definedName>
    <definedName name="BLPH134" hidden="1">[17]base!$AF$4:$AG$142</definedName>
    <definedName name="BLPH135" hidden="1">[17]base!$AG$5</definedName>
    <definedName name="BLPH136" hidden="1">[17]base!$AL$4</definedName>
    <definedName name="BLPH137" hidden="1">[17]base!$AL$4:$AM$142</definedName>
    <definedName name="BLPH138" hidden="1">[17]base!$AP$4</definedName>
    <definedName name="BLPH139" hidden="1">[17]base!$AV$4</definedName>
    <definedName name="BLPH140" hidden="1">[17]base!$AZ$4</definedName>
    <definedName name="BLPH141" hidden="1">[17]base!$BD$4</definedName>
    <definedName name="BLPH142" hidden="1">[17]base!$BD$4:$BE$142</definedName>
    <definedName name="BLPH143" hidden="1">#REF!</definedName>
    <definedName name="BLPH144" hidden="1">[17]daily!$B$4</definedName>
    <definedName name="BLPH145" hidden="1">[17]daily!$E$4</definedName>
    <definedName name="BLPH146" hidden="1">[17]daily!$H$4</definedName>
    <definedName name="BLPH147" hidden="1">[17]daily!$K$4</definedName>
    <definedName name="BLPH148" hidden="1">[17]daily!$N$4</definedName>
    <definedName name="BLPH149" hidden="1">[17]daily!$Q$4</definedName>
    <definedName name="BLPH150" hidden="1">[17]daily!$T$4</definedName>
    <definedName name="BLPH151" hidden="1">[17]daily!$W$4</definedName>
    <definedName name="BLPH152" hidden="1">[17]daily!$Z$4</definedName>
    <definedName name="BLPH153" hidden="1">[17]daily!$AC$4</definedName>
    <definedName name="BLPH154" hidden="1">[17]daily!$AF$4</definedName>
    <definedName name="BLPH155" hidden="1">[17]daily!$AI$4</definedName>
    <definedName name="BLPH156" hidden="1">[17]daily!$K$5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[18]ROC!#REF!</definedName>
    <definedName name="BLPH7" hidden="1">'[19] DOE model'!#REF!</definedName>
    <definedName name="BLPH77" hidden="1">[17]base!$B$150</definedName>
    <definedName name="BLPH78" hidden="1">[17]base!$E$150</definedName>
    <definedName name="BLPH79" hidden="1">[17]base!$J$150</definedName>
    <definedName name="BLPH8" hidden="1">'[19] DOE model'!$B$10</definedName>
    <definedName name="BLPH80" hidden="1">[17]base!$M$150</definedName>
    <definedName name="BLPH81" hidden="1">[17]base!$P$150</definedName>
    <definedName name="BLPH82" hidden="1">[17]base!$S$150</definedName>
    <definedName name="BLPH83" hidden="1">[17]base!$V$150</definedName>
    <definedName name="BLPH84" hidden="1">[17]base!$AL$150</definedName>
    <definedName name="BLPH85" hidden="1">[17]base!$AO$150</definedName>
    <definedName name="BLPH86" hidden="1">[17]base!$AR$150</definedName>
    <definedName name="BLPH87" hidden="1">[17]base!$AU$150</definedName>
    <definedName name="BLPH88" hidden="1">[17]base!$AX$150</definedName>
    <definedName name="BLPH89" hidden="1">[17]base!$R$154</definedName>
    <definedName name="BLPH90" hidden="1">[17]base!$U$154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YD" hidden="1">{#N/A,#N/A,FALSE,"Earn'gs &amp; Val'n";#N/A,#N/A,FALSE,"Interim"}</definedName>
    <definedName name="CabeçalhoContatosEmpresa">'[20]Dados de exemplo'!$W$1</definedName>
    <definedName name="CALC">#REF!</definedName>
    <definedName name="capital">#REF!</definedName>
    <definedName name="carlos" hidden="1">{#N/A,"10% Success",FALSE,"Sales Forecast";#N/A,#N/A,FALSE,"Sheet2"}</definedName>
    <definedName name="caryehuda">#REF!</definedName>
    <definedName name="CASH">#REF!</definedName>
    <definedName name="CASH_FLOW">#REF!</definedName>
    <definedName name="CASHTAX">#REF!</definedName>
    <definedName name="categoria">[21]Painel!$G$13:$G$22</definedName>
    <definedName name="CBORDER">#REF!</definedName>
    <definedName name="ChaveFérias">#REF!</definedName>
    <definedName name="ChaveLicençaMédica">#REF!</definedName>
    <definedName name="ChavePersonalizada1">#REF!</definedName>
    <definedName name="ChavePersonalizada2">#REF!</definedName>
    <definedName name="ChavePessoal">#REF!</definedName>
    <definedName name="ChildrenTotal">#REF!</definedName>
    <definedName name="CIQWBGuid" hidden="1">"ab85e56a-7883-4922-9cc7-2179c7e5029a"</definedName>
    <definedName name="clAtrasado">#REF!</definedName>
    <definedName name="claudia" hidden="1">{#N/A,"70% Success",FALSE,"Sales Forecast";#N/A,#N/A,FALSE,"Sheet2"}</definedName>
    <definedName name="clConcluído">#REF!</definedName>
    <definedName name="clEmAndamento">#REF!</definedName>
    <definedName name="client">[22]VARIAVEIS_PAINEL!$A$2:$A$20</definedName>
    <definedName name="clNãoIniciado">#REF!</definedName>
    <definedName name="clPersonalizado1">#REF!</definedName>
    <definedName name="clPersonalizado2">#REF!</definedName>
    <definedName name="clPersonalizado3">#REF!</definedName>
    <definedName name="clPersonalizado4">#REF!</definedName>
    <definedName name="COGS">#REF!</definedName>
    <definedName name="COMPANY">#REF!</definedName>
    <definedName name="Concessão_Malha_Sul" hidden="1">{#N/A,"100% Success",TRUE,"Sales Forecast";#N/A,#N/A,TRUE,"Sheet2"}</definedName>
    <definedName name="condição">'[23]Base-Dados'!$D$2:$D$11</definedName>
    <definedName name="condição_plano">[24]info!$P$2:$P$10</definedName>
    <definedName name="CONDIÇAO_pp">[24]info!$L$2:$L$12</definedName>
    <definedName name="ConfirmedGuests">#REF!</definedName>
    <definedName name="CONSTANT">#REF!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stodoEvento">#REF!</definedName>
    <definedName name="D">'[25]Base de Rateio Custos'!$B$140:$B$145</definedName>
    <definedName name="DA_1669399424000000671" hidden="1">#REF!</definedName>
    <definedName name="DA_1669399424000000673" hidden="1">#REF!</definedName>
    <definedName name="DA_1669399424000000675" hidden="1">#REF!</definedName>
    <definedName name="DA_1669399424000000677" hidden="1">#REF!</definedName>
    <definedName name="DA_1669399424000000679" hidden="1">#REF!</definedName>
    <definedName name="DA_1746292072600000490" hidden="1">#REF!</definedName>
    <definedName name="DADOS_01" hidden="1">#REF!</definedName>
    <definedName name="DADOS_02" hidden="1">#REF!</definedName>
    <definedName name="DADOS_03" hidden="1">'[26]RESULTADO DO MÊS'!#REF!</definedName>
    <definedName name="DADOS_04" hidden="1">#REF!</definedName>
    <definedName name="DADOS_05" hidden="1">#REF!</definedName>
    <definedName name="DADOS_06" hidden="1">'[26]RESULTADO DO MÊS'!#REF!</definedName>
    <definedName name="DADOS_07" hidden="1">'[26]RESULTADO DO MÊS'!#REF!</definedName>
    <definedName name="DADOS_08" hidden="1">'[26]RESULTADO DO MÊS'!#REF!</definedName>
    <definedName name="DadosExibidos">"exemplo"</definedName>
    <definedName name="dasfdsfa" hidden="1">{"Assumptions1",#N/A,FALSE,"Assumptions";"MergerPlans1","20yearamort",FALSE,"MergerPlans";"MergerPlans1","40yearamort",FALSE,"MergerPlans";"MergerPlans2",#N/A,FALSE,"MergerPlans";"inputs",#N/A,FALSE,"MergerPlans"}</definedName>
    <definedName name="DatadeIníciodaEconomia">#REF!</definedName>
    <definedName name="DatadoEvento">#REF!</definedName>
    <definedName name="DataEntrega">[27]!Tabela322[#Data]</definedName>
    <definedName name="ddt" hidden="1">{"mgmt forecast",#N/A,FALSE,"Mgmt Forecast";"dcf table",#N/A,FALSE,"Mgmt Forecast";"sensitivity",#N/A,FALSE,"Mgmt Forecast";"table inputs",#N/A,FALSE,"Mgmt Forecast";"calculations",#N/A,FALSE,"Mgmt Forecast"}</definedName>
    <definedName name="DEPRECIATION">#REF!</definedName>
    <definedName name="DEPTO">#REF!</definedName>
    <definedName name="desc">#REF!</definedName>
    <definedName name="Despesas_Totais">'[26]RESULTADO DO MÊS'!#REF!</definedName>
    <definedName name="DETAIL">#REF!</definedName>
    <definedName name="Diag">#REF!</definedName>
    <definedName name="DiasatéEvento">#REF!</definedName>
    <definedName name="DIFF">#REF!</definedName>
    <definedName name="DIR">[15]Estudo!$B$1:$B$8</definedName>
    <definedName name="DIRECTORY">#REF!</definedName>
    <definedName name="discussion">[28]Title!$N$2</definedName>
    <definedName name="dollar">[29]assumptions!$C$4</definedName>
    <definedName name="DUECO">#REF!</definedName>
    <definedName name="EBIT_2017">#REF!</definedName>
    <definedName name="EBIT_2018">#REF!</definedName>
    <definedName name="EBITDA_2017">#REF!</definedName>
    <definedName name="EBITDA_2018">#REF!</definedName>
    <definedName name="EBITDA_2019">#REF!</definedName>
    <definedName name="EBITDA_AJUSTADO">'[30]CHECK 5.1. CONSOLIDADO'!#REF!</definedName>
    <definedName name="econ_profit">#REF!</definedName>
    <definedName name="EconomiaAcumulada">#REF!</definedName>
    <definedName name="EconomiaAnual">#REF!</definedName>
    <definedName name="EconomiaDiária">#REF!</definedName>
    <definedName name="EconomiaMensal">#REF!</definedName>
    <definedName name="EconomiaQuinzenal">#REF!</definedName>
    <definedName name="EconomiaSemanal">#REF!</definedName>
    <definedName name="endofdoh">#REF!</definedName>
    <definedName name="EssentialCostPerGuest">([31]!Table1Budget[[#Totals],[Custo]]+[31]!Table2Budget[[#Totals],[Custo]]+[31]!Table3Budget[[#Totals],[Custo]])/#REF!</definedName>
    <definedName name="Estoque_Disp">#REF!</definedName>
    <definedName name="EV">#REF!</definedName>
    <definedName name="ev.Calculation" hidden="1">-4105</definedName>
    <definedName name="ev.Initialized" hidden="1">FALSE</definedName>
    <definedName name="EV__LASTREFTIME__" hidden="1">38611.4102430556</definedName>
    <definedName name="Excel_BuiltIn_Print_Area_2_1_1">NA()</definedName>
    <definedName name="ExportarAExcel">#REF!</definedName>
    <definedName name="f" hidden="1">{#N/A,#N/A,FALSE,"FlCx99";#N/A,#N/A,FALSE,"Dívida99"}</definedName>
    <definedName name="F_BALANCE">#REF!</definedName>
    <definedName name="f_capital">#REF!</definedName>
    <definedName name="F_CASH">#REF!</definedName>
    <definedName name="f_econ_profit">#REF!</definedName>
    <definedName name="F_FINANCE">#REF!</definedName>
    <definedName name="f_free_cash_flow">#REF!</definedName>
    <definedName name="F_INCOME">#REF!</definedName>
    <definedName name="F_INVEST">#REF!</definedName>
    <definedName name="f_manual">#REF!</definedName>
    <definedName name="F_NOPLAT">#REF!</definedName>
    <definedName name="F_OPERATING">#REF!</definedName>
    <definedName name="f_ratios">#REF!</definedName>
    <definedName name="F_RESULTS">#REF!</definedName>
    <definedName name="f_roic">#REF!</definedName>
    <definedName name="F_SUP_CALC">#REF!</definedName>
    <definedName name="f_valuation">#REF!</definedName>
    <definedName name="fad" hidden="1">{#N/A,"70% Success",FALSE,"Sales Forecast";#N/A,#N/A,FALSE,"Sheet2"}</definedName>
    <definedName name="far">#REF!</definedName>
    <definedName name="FBASE">#REF!</definedName>
    <definedName name="FCASHTAX">#REF!</definedName>
    <definedName name="FCOGS">#REF!</definedName>
    <definedName name="FCONSTANT">#REF!</definedName>
    <definedName name="FDEPRECIATION">#REF!</definedName>
    <definedName name="ff" hidden="1">#REF!</definedName>
    <definedName name="FFINANCE">#REF!</definedName>
    <definedName name="FGROWTH">#REF!</definedName>
    <definedName name="FILE">#REF!</definedName>
    <definedName name="Filiais_Micros">'[32]Filiais e Micros'!$A$1:$F$62</definedName>
    <definedName name="FINANCE">#REF!</definedName>
    <definedName name="FINCREASED">#REF!</definedName>
    <definedName name="FINETOTHER">#REF!</definedName>
    <definedName name="FINETPPE">#REF!</definedName>
    <definedName name="FINTENSITY">#REF!</definedName>
    <definedName name="FINVESTMENT">#REF!</definedName>
    <definedName name="FINVESTYEARS">#REF!</definedName>
    <definedName name="FIWORKING">#REF!</definedName>
    <definedName name="FMARGIN">#REF!</definedName>
    <definedName name="FNETPPE">#REF!</definedName>
    <definedName name="FNOPLAT">#REF!</definedName>
    <definedName name="FOPERATING">#REF!</definedName>
    <definedName name="FORE_ALL">#REF!</definedName>
    <definedName name="foreigns">[29]assumptions!$C$7</definedName>
    <definedName name="FOTHER">#REF!</definedName>
    <definedName name="FPREROIC">#REF!</definedName>
    <definedName name="free_cash_flow">#REF!</definedName>
    <definedName name="FrequênciadaEconomia">#REF!</definedName>
    <definedName name="FROIC">#REF!</definedName>
    <definedName name="FROICYEARS">#REF!</definedName>
    <definedName name="FSG_A">#REF!</definedName>
    <definedName name="FTURNOVER">#REF!</definedName>
    <definedName name="FWORKING">#REF!</definedName>
    <definedName name="G">#REF!</definedName>
    <definedName name="GBALANCE">#REF!</definedName>
    <definedName name="GCAP_INVEST">#REF!</definedName>
    <definedName name="general_exp." hidden="1">{#N/A,"100% Success",TRUE,"Sales Forecast";#N/A,#N/A,TRUE,"Sheet2"}</definedName>
    <definedName name="GFINANCE">#REF!</definedName>
    <definedName name="GFORECAST">#REF!</definedName>
    <definedName name="GFREE_CASH">#REF!</definedName>
    <definedName name="GINCOME">#REF!</definedName>
    <definedName name="GINPUT">#REF!</definedName>
    <definedName name="GK_RESULTS">#REF!</definedName>
    <definedName name="GNOPLAT">#REF!</definedName>
    <definedName name="GOPERATING">#REF!</definedName>
    <definedName name="_xlnm.Recorder">#REF!</definedName>
    <definedName name="GSUP_CALC">#REF!</definedName>
    <definedName name="GVALUE">#REF!</definedName>
    <definedName name="h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H_INCOME">#REF!</definedName>
    <definedName name="HBALANCE">#REF!</definedName>
    <definedName name="HCAP_INVEST">#REF!</definedName>
    <definedName name="HFINANCE">#REF!</definedName>
    <definedName name="HFREE_CASH">#REF!</definedName>
    <definedName name="hgjg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IST_ALL">#REF!</definedName>
    <definedName name="hk" hidden="1">{"'Directory'!$A$72:$E$91"}</definedName>
    <definedName name="HK_RESULT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OPLAT">#REF!</definedName>
    <definedName name="HOPERATING">#REF!</definedName>
    <definedName name="HSUP_CALC">#REF!</definedName>
    <definedName name="HTML_CodePage" hidden="1">1252</definedName>
    <definedName name="HTML_Control" hidden="1">{"'Edit'!$A$1:$V$2277"}</definedName>
    <definedName name="HTML_Description" hidden="1">"IBN Products"</definedName>
    <definedName name="HTML_Email" hidden="1">""</definedName>
    <definedName name="HTML_Header" hidden="1">"Edit"</definedName>
    <definedName name="HTML_LastUpdate" hidden="1">"24/05/97"</definedName>
    <definedName name="HTML_LineAfter" hidden="1">FALSE</definedName>
    <definedName name="HTML_LineBefore" hidden="1">TRUE</definedName>
    <definedName name="HTML_Name" hidden="1">"Mike Bibbings"</definedName>
    <definedName name="HTML_OBDlg2" hidden="1">TRUE</definedName>
    <definedName name="HTML_OBDlg4" hidden="1">TRUE</definedName>
    <definedName name="HTML_OS" hidden="1">0</definedName>
    <definedName name="HTML_PathFile" hidden="1">"C:\My Documents\mmelHTML.htm"</definedName>
    <definedName name="HTML_PathFileMac" hidden="1">"Macintosh HD:HomePageStuff:New_Home_Page:datafile:ctryprem.html"</definedName>
    <definedName name="HTML_Title" hidden="1">"Master Edit List"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ntrol" hidden="1">{"'Edit'!$A$1:$V$2277"}</definedName>
    <definedName name="HTMLCount" hidden="1">2</definedName>
    <definedName name="huytgyutguygtyui" hidden="1">#REF!</definedName>
    <definedName name="IC">#REF!</definedName>
    <definedName name="Img_ML_1a9i6f1a" hidden="1">"IMG_18"</definedName>
    <definedName name="Img_ML_2b1a1a6f" hidden="1">"IMG_11"</definedName>
    <definedName name="Img_ML_2b2b8h8h" hidden="1">"IMG_10"</definedName>
    <definedName name="Img_ML_2b4d2b3c" hidden="1">"IMG_18"</definedName>
    <definedName name="Img_ML_2e1r5p2m" hidden="1">"IMG_4"</definedName>
    <definedName name="Img_ML_3c7g1a7g" hidden="1">"IMG_3"</definedName>
    <definedName name="Img_ML_3c9i9i4d" hidden="1">"IMG_11"</definedName>
    <definedName name="Img_ML_4d2b6f6f" hidden="1">"IMG_18"</definedName>
    <definedName name="Img_ML_4d4d7g3c" hidden="1">"IMG_5"</definedName>
    <definedName name="Img_ML_4u3z1k5l" hidden="1">"IMG_10"</definedName>
    <definedName name="Img_ML_5e1a1a7g" hidden="1">"IMG_18"</definedName>
    <definedName name="Img_ML_5e7g5e5e" hidden="1">"IMG_17"</definedName>
    <definedName name="Img_ML_5e9i9i2b" hidden="1">"IMG_10"</definedName>
    <definedName name="Img_ML_5h6q3g8u" hidden="1">"IMG_11"</definedName>
    <definedName name="Img_ML_6f2b1a5e" hidden="1">"IMG_5"</definedName>
    <definedName name="Img_ML_6f9i2b5e" hidden="1">"IMG_18"</definedName>
    <definedName name="Img_ML_6k4t7z9z" hidden="1">"IMG_10"</definedName>
    <definedName name="Img_ML_7g5e5e2b" hidden="1">"IMG_3"</definedName>
    <definedName name="Img_ML_7j6w4l1i" hidden="1">"IMG_10"</definedName>
    <definedName name="Img_ML_7m5m4k3b" hidden="1">"IMG_11"</definedName>
    <definedName name="Img_ML_8h5e9i3c" hidden="1">"IMG_17"</definedName>
    <definedName name="Img_ML_8h7g3c9i" hidden="1">"IMG_5"</definedName>
    <definedName name="Img_ML_8h7g4d4d" hidden="1">"IMG_3"</definedName>
    <definedName name="Img_Production_Breakdown" hidden="1">"IMG_3"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NCOME">#REF!</definedName>
    <definedName name="INCREASED">#REF!</definedName>
    <definedName name="INDICE">[22]VARIAVEIS_PAINEL!$D$2:$D$20</definedName>
    <definedName name="INETOTHER">#REF!</definedName>
    <definedName name="INETPPE">#REF!</definedName>
    <definedName name="InformaçõesdePlanejamentodeEconomia">IF(FrequênciadaEconomia="Semanal",EconomiaSemanal,IF(FrequênciadaEconomia="Quinzenal",EconomiaQuinzenal,IF(FrequênciadaEconomia="Mensal",EconomiaMensal,EconomiaAnual)))</definedName>
    <definedName name="input1">#REF!</definedName>
    <definedName name="input10">#REF!</definedName>
    <definedName name="input11">#REF!</definedName>
    <definedName name="input12">#REF!</definedName>
    <definedName name="input13">#REF!</definedName>
    <definedName name="input14">#REF!</definedName>
    <definedName name="input15">#REF!</definedName>
    <definedName name="input16">#REF!</definedName>
    <definedName name="input17">#REF!</definedName>
    <definedName name="input18">#REF!</definedName>
    <definedName name="input2">#REF!</definedName>
    <definedName name="input3">#REF!</definedName>
    <definedName name="input4">#REF!</definedName>
    <definedName name="input5">#REF!</definedName>
    <definedName name="input6">#REF!</definedName>
    <definedName name="input7">#REF!</definedName>
    <definedName name="input8">#REF!</definedName>
    <definedName name="input9">#REF!</definedName>
    <definedName name="INVEST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"c39"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"c1471"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"c65"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"c118"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S_FDIC" hidden="1">"c6523"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QUITY_AFFIL" hidden="1">"c552"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"c739"</definedName>
    <definedName name="IQ_ESOP_DEBT" hidden="1">"c1597"</definedName>
    <definedName name="IQ_EST_ACT_FFO_THOM" hidden="1">"c4005"</definedName>
    <definedName name="IQ_EST_FFO_DIFF_THOM" hidden="1">"c5186"</definedName>
    <definedName name="IQ_EST_FFO_SURPRISE_PERCENT_THOM" hidden="1">"c5187"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FO" hidden="1">"c1574"</definedName>
    <definedName name="IQ_FFO_EST_THOM" hidden="1">"c3999"</definedName>
    <definedName name="IQ_FFO_HIGH_EST_THOM" hidden="1">"c4001"</definedName>
    <definedName name="IQ_FFO_LOW_EST_THOM" hidden="1">"c4002"</definedName>
    <definedName name="IQ_FFO_MEDIAN_EST_THOM" hidden="1">"c4000"</definedName>
    <definedName name="IQ_FFO_NUM_EST_THOM" hidden="1">"c4003"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AMORT_BR" hidden="1">"c532"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PROVIDED_DIVIDEND" hidden="1">"c19252"</definedName>
    <definedName name="IQ_INDEXCONSTITUENT_CLOSEPRICE" hidden="1">"c19241"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"c907"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"c751"</definedName>
    <definedName name="IQ_ISS_STOCK_NET" hidden="1">"c1601"</definedName>
    <definedName name="IQ_ISSUED_GUARANTEED_US_FDIC" hidden="1">"c6404"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INV" hidden="1">"c697"</definedName>
    <definedName name="IQ_LOSS_ALLOWANCE_LOANS_FDIC" hidden="1">"c6739"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ATURITY_ONE_YEAR_LESS_FDIC" hidden="1">"c6425"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"04/26/2013 14:05:13"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TOTAL_OIL_PRODUCTON" hidden="1">"c2059"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"c868"</definedName>
    <definedName name="IQ_OTHER_CURRENT_LIAB" hidden="1">"c877"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"c959"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INSURED_FDIC" hidden="1">"c6374"</definedName>
    <definedName name="IQ_PERIODDATE" hidden="1">"c1034"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EXP" hidden="1">"c1068"</definedName>
    <definedName name="IQ_PREPAID_EXPEN" hidden="1">"c1068"</definedName>
    <definedName name="IQ_PRETAX_RETURN_ASSETS_FDIC" hidden="1">"c6731"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EPS_TYPE_THOM" hidden="1">"c5297"</definedName>
    <definedName name="IQ_PRIMARY_INDUSTRY" hidden="1">"c1070"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" hidden="1">"c1092"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"c1122"</definedName>
    <definedName name="IQ_RISK_WEIGHTED_ASSETS_FDIC" hidden="1">"c6370"</definedName>
    <definedName name="IQ_ROYALTY_REVENUE_COAL" hidden="1">"c15932"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"c1177"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_TARGET_ADVISORS" hidden="1">"c2386"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Z_SCORE" hidden="1">"c1339"</definedName>
    <definedName name="IQRH58" hidden="1">"$H$59:$H$65"</definedName>
    <definedName name="iQShowHideColumns" hidden="1">"iQShowQuarterlyAnnual"</definedName>
    <definedName name="IsColHidden" hidden="1">FALSE</definedName>
    <definedName name="IsLTMColHidden" hidden="1">FALSE</definedName>
    <definedName name="ITREE">#REF!</definedName>
    <definedName name="IWORKING">#REF!</definedName>
    <definedName name="j" hidden="1">{"'Directory'!$A$72:$E$91"}</definedName>
    <definedName name="jad" hidden="1">{#N/A,"30% Success",TRUE,"Sales Forecast";#N/A,#N/A,TRUE,"Sheet2"}</definedName>
    <definedName name="jim" hidden="1">{"'Directory'!$A$72:$E$91"}</definedName>
    <definedName name="joaquim" hidden="1">{#N/A,"100% Success",TRUE,"Sales Forecast";#N/A,#N/A,TRUE,"Sheet2"}</definedName>
    <definedName name="kerteset">#REF!</definedName>
    <definedName name="kkk" hidden="1">{#N/A,#N/A,FALSE,"DAOCM 2차 검토"}</definedName>
    <definedName name="L_Adjust">[16]Links!$H:$H</definedName>
    <definedName name="L_AJE_Tot">[16]Links!$G:$G</definedName>
    <definedName name="L_CY_Beg">[16]Links!$F:$F</definedName>
    <definedName name="L_CY_End">[16]Links!$J:$J</definedName>
    <definedName name="L_PY_End">[16]Links!$K:$K</definedName>
    <definedName name="L_RJE_Tot">[16]Links!$I:$I</definedName>
    <definedName name="LeagueTrVal">#REF!</definedName>
    <definedName name="LIAB_PEN">#REF!</definedName>
    <definedName name="lista1">[33]SENHA!#REF!</definedName>
    <definedName name="LISTACC">[15]Estudo!$D$1</definedName>
    <definedName name="ListOffset" hidden="1">1</definedName>
    <definedName name="LJHGH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s">[29]assumptions!$C$8</definedName>
    <definedName name="Lucro_Bruto">'[26]RESULTADO DO MÊS'!#REF!</definedName>
    <definedName name="LucroLíquido">#REF!</definedName>
    <definedName name="M_PlaceofPath" hidden="1">"\\SNYCEQT0100\HOME\LZURLO\DATA\TELMEX\Models\tmx_vdf.xls"</definedName>
    <definedName name="MACROS">#REF!</definedName>
    <definedName name="MAIN">#REF!</definedName>
    <definedName name="MANUAL">#REF!</definedName>
    <definedName name="MARGIN">#REF!</definedName>
    <definedName name="market" hidden="1">{#N/A,"70% Success",FALSE,"Sales Forecast";#N/A,#N/A,FALSE,"Sheet2"}</definedName>
    <definedName name="MBASE">#REF!</definedName>
    <definedName name="MCASHTAX">#REF!</definedName>
    <definedName name="MCOGS">#REF!</definedName>
    <definedName name="MCONSTANT">#REF!</definedName>
    <definedName name="MCOST_CAP">#REF!</definedName>
    <definedName name="MDATA_FILE">#REF!</definedName>
    <definedName name="MDEPRECIATION">#REF!</definedName>
    <definedName name="meoi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sesatéEvento">#REF!</definedName>
    <definedName name="Meta">#REF!</definedName>
    <definedName name="metalur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FORECAST">#REF!</definedName>
    <definedName name="MGOTO">#REF!</definedName>
    <definedName name="MGRATIOS">#REF!</definedName>
    <definedName name="MGROWTH">#REF!</definedName>
    <definedName name="MHELP">#REF!</definedName>
    <definedName name="MHIST_RATIOS">#REF!</definedName>
    <definedName name="MHISTORICAL">#REF!</definedName>
    <definedName name="MILERATE">'[1]RD - KM'!#REF!</definedName>
    <definedName name="MINCREASED">#REF!</definedName>
    <definedName name="MINETOTHER">#REF!</definedName>
    <definedName name="MINETPPE">#REF!</definedName>
    <definedName name="MINIT">#REF!</definedName>
    <definedName name="MINPUT">#REF!</definedName>
    <definedName name="MINTENSITY">#REF!</definedName>
    <definedName name="MINVESTMENT">#REF!</definedName>
    <definedName name="MINVESTYEARS">#REF!</definedName>
    <definedName name="MIWORKING">#REF!</definedName>
    <definedName name="MKT_COMP">#REF!</definedName>
    <definedName name="MKT_DEBT">#REF!</definedName>
    <definedName name="MMAIN">#REF!</definedName>
    <definedName name="MMARGIN">#REF!</definedName>
    <definedName name="MNETPPE">#REF!</definedName>
    <definedName name="MNOPLAT">#REF!</definedName>
    <definedName name="Modelos">[32]Resumo!$A$3:$E$13</definedName>
    <definedName name="MOGOTO">#REF!</definedName>
    <definedName name="MONTH">#REF!</definedName>
    <definedName name="MOTHER">#REF!</definedName>
    <definedName name="MPREROIC">#REF!</definedName>
    <definedName name="MPRINT">#REF!</definedName>
    <definedName name="MROIC">#REF!</definedName>
    <definedName name="MROICYEARS">#REF!</definedName>
    <definedName name="MRTREE">#REF!</definedName>
    <definedName name="MS">#REF!</definedName>
    <definedName name="MSG_A">#REF!</definedName>
    <definedName name="MTREE_INVEST">#REF!</definedName>
    <definedName name="MTURNOVER">#REF!</definedName>
    <definedName name="MVALUE">#REF!</definedName>
    <definedName name="MWACC">#REF!</definedName>
    <definedName name="MWINDOW">#REF!</definedName>
    <definedName name="MWORKING">#REF!</definedName>
    <definedName name="name" hidden="1">{#N/A,#N/A,FALSE,"DAOCM 2차 검토"}</definedName>
    <definedName name="name45" hidden="1">{#N/A,#N/A,FALSE,"DAOCM 2차 검토"}</definedName>
    <definedName name="Net_Income_2017">#REF!</definedName>
    <definedName name="Net_Income_2018">#REF!</definedName>
    <definedName name="NETPPE">#REF!</definedName>
    <definedName name="NEW_INVESTMENT">#REF!</definedName>
    <definedName name="newbel" hidden="1">{"'Directory'!$A$72:$E$91"}</definedName>
    <definedName name="newbls" hidden="1">{"'Directory'!$A$72:$E$91"}</definedName>
    <definedName name="newt" hidden="1">{"'Directory'!$A$72:$E$91"}</definedName>
    <definedName name="newwcom" hidden="1">{"'Directory'!$A$72:$E$91"}</definedName>
    <definedName name="NNOPLAT">#REF!</definedName>
    <definedName name="Nome_da_chave">#REF!</definedName>
    <definedName name="NomeEmpresa">[20]Configuração!$C$7</definedName>
    <definedName name="Nomes">[34]!Pessoas[NOME]</definedName>
    <definedName name="NOPLAT">#REF!</definedName>
    <definedName name="NOPLATP">#REF!</definedName>
    <definedName name="o">#REF!</definedName>
    <definedName name="oi">#REF!</definedName>
    <definedName name="OPERATING">#REF!</definedName>
    <definedName name="OTHER">#REF!</definedName>
    <definedName name="OtherRank">#REF!</definedName>
    <definedName name="OutstandingRSVPs">COUNTIF([31]!GuestTable[Comparecerá?],"&lt;&gt;"&amp;"*")</definedName>
    <definedName name="Pal_Workbook_GUID" hidden="1">"7R45IJBCICUB41S5Y7J6DL16"</definedName>
    <definedName name="PART">[35]Part.!$B$2:$O$33</definedName>
    <definedName name="PBASE">#REF!</definedName>
    <definedName name="PCASHTAX">#REF!</definedName>
    <definedName name="PCOGS">#REF!</definedName>
    <definedName name="PCONSTANT">#REF!</definedName>
    <definedName name="PDEPRECIATION">#REF!</definedName>
    <definedName name="pedro" hidden="1">{#N/A,"30% Success",TRUE,"Sales Forecast";#N/A,#N/A,TRUE,"Sheet2"}</definedName>
    <definedName name="PEVA">#REF!</definedName>
    <definedName name="PGROWTH">#REF!</definedName>
    <definedName name="PHISTORICAL">#REF!</definedName>
    <definedName name="PINCREASED">#REF!</definedName>
    <definedName name="PINETOTHER">#REF!</definedName>
    <definedName name="PINETPPE">#REF!</definedName>
    <definedName name="PINTENSITY">#REF!</definedName>
    <definedName name="PINVESTMENT">#REF!</definedName>
    <definedName name="PINVESTYEARS">#REF!</definedName>
    <definedName name="PIWORKING">#REF!</definedName>
    <definedName name="plan_integrado">'[23]Base-Dados'!$A$2:$A$20</definedName>
    <definedName name="PLANO">[24]info!$N$2:$N$19</definedName>
    <definedName name="PMARGIN">#REF!</definedName>
    <definedName name="PNETPPE">#REF!</definedName>
    <definedName name="PNOPLAT">#REF!</definedName>
    <definedName name="POTHER">#REF!</definedName>
    <definedName name="PPREROIC">#REF!</definedName>
    <definedName name="prange">F_INCOME,F_BALANCE,f_free_cash_flow,f_ratios,f_valuation</definedName>
    <definedName name="PREROIC">#REF!</definedName>
    <definedName name="PRICE">#REF!</definedName>
    <definedName name="Print_Area_MI">#REF!</definedName>
    <definedName name="Print_Titles">#REF!,#REF!</definedName>
    <definedName name="Print_Titles_MI">#REF!,#REF!</definedName>
    <definedName name="PROIC">#REF!</definedName>
    <definedName name="PROICF">#REF!</definedName>
    <definedName name="PROICYEARS">#REF!</definedName>
    <definedName name="PSG_A">#REF!</definedName>
    <definedName name="PTURNOVER">#REF!</definedName>
    <definedName name="pw">#REF!</definedName>
    <definedName name="PWORKING">#REF!</definedName>
    <definedName name="QuinzenasatéEvento">#REF!</definedName>
    <definedName name="R_">#REF!</definedName>
    <definedName name="ratios">#REF!</definedName>
    <definedName name="RBORDER">#REF!</definedName>
    <definedName name="Receita_Líquida">'[26]RESULTADO DO MÊS'!#REF!</definedName>
    <definedName name="Receita_Operac">'[26]RESULTADO DO MÊS'!#REF!</definedName>
    <definedName name="Receita_Operacional">'[26]RESULTADO DO MÊS'!#REF!</definedName>
    <definedName name="Receita_Outros">'[26]RESULTADO DO MÊS'!#REF!</definedName>
    <definedName name="recenue" hidden="1">{#N/A,#N/A,FALSE,"Earn'gs &amp; Val'n";#N/A,#N/A,FALSE,"Interim"}</definedName>
    <definedName name="RegiãoDoTítuloDaColuna1..H3.1">#REF!</definedName>
    <definedName name="RegiãoDoTítuloDaColuna1..K4.1">#REF!</definedName>
    <definedName name="RESULTADO">[36]PASC_2000!$D$99</definedName>
    <definedName name="RESULTS">#REF!</definedName>
    <definedName name="RiskAfterRecalcMacro" hidden="1">""</definedName>
    <definedName name="RiskAfterSimMacro" hidden="1">""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_xll.RiskCellHasTokensFromFormula(262144+512+524288,_xlfn.FORMULATEXT(INDIRECT(ADDRESS(ROW(),COLUMN()))))</definedName>
    <definedName name="RiskIsOptimization" hidden="1">TRUE</definedName>
    <definedName name="RiskIsOutput" hidden="1">_xll.RiskCellHasTokensFromFormula(1024,_xlfn.FORMULATEXT(INDIRECT(ADDRESS(ROW(),COLUMN()))))</definedName>
    <definedName name="RiskIsStatistics" hidden="1">_xll.RiskCellHasTokensFromFormula(4096+32768+65536,_xlfn.FORMULATEXT(INDIRECT(ADDRESS(ROW(),COLUMN()))))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"$K$16"</definedName>
    <definedName name="RiskSelectedNameCell1" hidden="1">"$A$5"</definedName>
    <definedName name="RiskSelectedNameCell2" hidden="1">"$K$9"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ic">#REF!</definedName>
    <definedName name="roic_print">#REF!</definedName>
    <definedName name="ROICF">#REF!</definedName>
    <definedName name="ROICYEARS">#REF!</definedName>
    <definedName name="RótuloChaveLicençaMédica">#REF!</definedName>
    <definedName name="RótulodeChavedeFérias">#REF!</definedName>
    <definedName name="RótulodeChavePersonalizada1">#REF!</definedName>
    <definedName name="RótulodeChavePersonalizada2">#REF!</definedName>
    <definedName name="RótuloDeChavePessoal">#REF!</definedName>
    <definedName name="RRROIC">#REF!</definedName>
    <definedName name="RTREE">#REF!</definedName>
    <definedName name="s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_Adjust_Data">[16]Lead!$I$1:$I$12</definedName>
    <definedName name="S_AJE_Tot_Data">[16]Lead!$H$1:$H$12</definedName>
    <definedName name="S_CY_Beg_Data">[16]Lead!$F$1:$F$12</definedName>
    <definedName name="S_CY_Beg_GT">[37]Lead!$F$599</definedName>
    <definedName name="S_CY_End_Data">[16]Lead!$K$1:$K$12</definedName>
    <definedName name="S_PY_End_Data">[16]Lead!$M$1:$M$12</definedName>
    <definedName name="S_RJE_Tot_Data">[16]Lead!$J$1:$J$12</definedName>
    <definedName name="SALDO_ATUAL">#REF!</definedName>
    <definedName name="Sales_2017">#REF!</definedName>
    <definedName name="sdggdsdgg" hidden="1">{#N/A,#N/A,TRUE,"MAIN FT TERM";#N/A,#N/A,TRUE,"MCI  FT TERM ";#N/A,#N/A,TRUE,"OC12 EQV"}</definedName>
    <definedName name="SemanasatéoEvento">#REF!</definedName>
    <definedName name="semnome">#REF!</definedName>
    <definedName name="semnome___0">#REF!</definedName>
    <definedName name="sencount" hidden="1">1</definedName>
    <definedName name="Set">" "</definedName>
    <definedName name="SG_A">#REF!</definedName>
    <definedName name="SHARES">#REF!</definedName>
    <definedName name="Sheet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olver_lin" hidden="1">0</definedName>
    <definedName name="SPLIT">#REF!</definedName>
    <definedName name="SPWS_WBID">"D97C467F-5BCD-11D3-88EB-008048AF41E7"</definedName>
    <definedName name="ssssssssssss">#REF!</definedName>
    <definedName name="status_plano">'[23]Base-Dados'!$C$2:$C$6</definedName>
    <definedName name="STOCKOP">#REF!</definedName>
    <definedName name="STWBD_StatToolsConfidenceInterval_AnalysisType" hidden="1">" 0"</definedName>
    <definedName name="STWBD_StatToolsConfidenceInterval_CalculateMeanInterval" hidden="1">"TRUE"</definedName>
    <definedName name="STWBD_StatToolsConfidenceInterval_CalculateStdDevInterval" hidden="1">"TRUE"</definedName>
    <definedName name="STWBD_StatToolsConfidenceInterval_DefaultDataFormat" hidden="1">" 0"</definedName>
    <definedName name="STWBD_StatToolsConfidenceInterval_HasDefaultInfo" hidden="1">"TRUE"</definedName>
    <definedName name="STWBD_StatToolsConfidenceInterval_MeanConfidenceLevel" hidden="1">" .95"</definedName>
    <definedName name="STWBD_StatToolsConfidenceInterval_StdDevConfidenceLevel" hidden="1">" .95"</definedName>
    <definedName name="STWBD_StatToolsConfidenceInterval_VariableList" hidden="1">1</definedName>
    <definedName name="STWBD_StatToolsConfidenceInterval_VariableList_1" hidden="1">"U_x0001_VG18C68F7C_x0001_"</definedName>
    <definedName name="STWBD_StatToolsConfidenceInterval_VarSelectorDefaultDataSet" hidden="1">"DG1557C622"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4</definedName>
    <definedName name="STWBD_StatToolsOneVarSummary_VariableList_1" hidden="1">"U_x0001_VG2D1B584C_x0001_"</definedName>
    <definedName name="STWBD_StatToolsOneVarSummary_VariableList_2" hidden="1">"U_x0001_VG421EEB3_x0001_"</definedName>
    <definedName name="STWBD_StatToolsOneVarSummary_VariableList_3" hidden="1">"U_x0001_VG2000A935_x0001_"</definedName>
    <definedName name="STWBD_StatToolsOneVarSummary_VariableList_4" hidden="1">"U_x0001_VG330F36D6_x0001_"</definedName>
    <definedName name="STWBD_StatToolsOneVarSummary_Variance" hidden="1">"TRUE"</definedName>
    <definedName name="STWBD_StatToolsOneVarSummary_VarSelectorDefaultDataSet" hidden="1">"ALL DATA SETS"</definedName>
    <definedName name="STWBD_StatToolsRegression_blockList" hidden="1">"-1"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"TRUE"</definedName>
    <definedName name="STWBD_StatToolsRegression_GraphFittedValueVsXValue" hidden="1">"FALSE"</definedName>
    <definedName name="STWBD_StatToolsRegression_GraphResidualVsFittedValue" hidden="1">"TRUE"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"U_x0001_VG2D35B001_x0001_"</definedName>
    <definedName name="STWBD_StatToolsRegression_VariableListIndependent" hidden="1">1</definedName>
    <definedName name="STWBD_StatToolsRegression_VariableListIndependent_1" hidden="1">"U_x0001_VG18C68F7C_x0001_"</definedName>
    <definedName name="STWBD_StatToolsRegression_VarSelectorDefaultDataSet" hidden="1">"ALL DATA SETS"</definedName>
    <definedName name="SUP_CALC">#REF!</definedName>
    <definedName name="Tabela2">[27]!Tabela322[#Data]</definedName>
    <definedName name="TabelReeks">#REF!</definedName>
    <definedName name="Table1Header">'[31]Outros Itens Essenciais'!$B$6</definedName>
    <definedName name="Table2Header">'[31]Outros Itens Essenciais'!$B$17</definedName>
    <definedName name="Table3Header">'[31]Outros Itens Essenciais'!$B$25</definedName>
    <definedName name="TaxaDeQuilometragem">#REF!</definedName>
    <definedName name="test" hidden="1">{#N/A,#N/A,FALSE,"FlCx99";#N/A,#N/A,FALSE,"Dívida99"}</definedName>
    <definedName name="test1" hidden="1">{#N/A,#N/A,TRUE,"MAIN FT TERM";#N/A,#N/A,TRUE,"MCI  FT TERM ";#N/A,#N/A,TRUE,"OC12 EQV"}</definedName>
    <definedName name="test2" hidden="1">{#N/A,#N/A,FALSE,"FlCx99";#N/A,#N/A,FALSE,"Dívida99"}</definedName>
    <definedName name="test4" hidden="1">{#N/A,#N/A,TRUE,"MAIN FT TERM";#N/A,#N/A,TRUE,"MCI  FT TERM ";#N/A,#N/A,TRUE,"OC12 EQV"}</definedName>
    <definedName name="test5" hidden="1">{#N/A,#N/A,FALSE,"DAOCM 2차 검토"}</definedName>
    <definedName name="TextRefCopyRangeCount" hidden="1">1</definedName>
    <definedName name="Ticker">""</definedName>
    <definedName name="title">[28]Title!$C$4</definedName>
    <definedName name="titles">#REF!</definedName>
    <definedName name="título_da_planilha">'[38]DESPESAS PLANEJADAS'!$J$2</definedName>
    <definedName name="Título_de_Falta_do_Funcionário">#REF!</definedName>
    <definedName name="Título1">#REF!</definedName>
    <definedName name="Título10">[39]!Outubro[[#Headers],[Nome do Funcionário]]</definedName>
    <definedName name="Título11">[39]!Novembro[[#Headers],[Nome do Funcionário]]</definedName>
    <definedName name="Título12">[39]!Dezembro[[#Headers],[Nome do Funcionário]]</definedName>
    <definedName name="Título2">[39]!Fevereiro[[#Headers],[Nome do Funcionário]]</definedName>
    <definedName name="Título3">[39]!Março[[#Headers],[Nome do Funcionário]]</definedName>
    <definedName name="Título4">[39]!Abril[[#Headers],[Nome do Funcionário]]</definedName>
    <definedName name="Título5">[39]!Maio[[#Headers],[Nome do Funcionário]]</definedName>
    <definedName name="Título6">[39]!Junho[[#Headers],[Nome do Funcionário]]</definedName>
    <definedName name="Título7">[39]!Julho[[#Headers],[Nome do Funcionário]]</definedName>
    <definedName name="Título8">[39]!Agosto[[#Headers],[Nome do Funcionário]]</definedName>
    <definedName name="Título9">[39]!Setembro[[#Headers],[Nome do Funcionário]]</definedName>
    <definedName name="TítuloColuna1">#REF!</definedName>
    <definedName name="TítuloColuna13">[39]!NomeDoFuncionário[[#Headers],[Nomes dos Funcionários]]</definedName>
    <definedName name="TítuloDaColuna1">#REF!</definedName>
    <definedName name="TítuloDaColuna2">[34]!Pessoas[[#Headers],[NOME]]</definedName>
    <definedName name="TotalDoReembolso">#REF!</definedName>
    <definedName name="TREE_INVEST">#REF!</definedName>
    <definedName name="TURNOVER">#REF!</definedName>
    <definedName name="txtPersonalizado1">#REF!</definedName>
    <definedName name="txtPersonalizado2">#REF!</definedName>
    <definedName name="txtPersonalizado3">#REF!</definedName>
    <definedName name="txtPersonalizado4">#REF!</definedName>
    <definedName name="V" hidden="1">{#N/A,#N/A,FALSE,"FlCx99";#N/A,#N/A,FALSE,"Dívida99"}</definedName>
    <definedName name="V0" hidden="1">{#N/A,#N/A,FALSE,"FlCx99";#N/A,#N/A,FALSE,"Dívida99"}</definedName>
    <definedName name="Vail" hidden="1">{"PVGraph2",#N/A,FALSE,"PV Data"}</definedName>
    <definedName name="VAL_SUM">#REF!</definedName>
    <definedName name="ValorEconomizado">#REF!</definedName>
    <definedName name="valuation">#REF!</definedName>
    <definedName name="Valuation_2020">'[40]Premissas de WK'!#REF!</definedName>
    <definedName name="Valuation_2022">'[40]Premissas de WK'!#REF!</definedName>
    <definedName name="VALUE">#REF!</definedName>
    <definedName name="VAT">[29]assumptions!$C$5</definedName>
    <definedName name="Vendas_Líquidas">'[26]RESULTADO DO MÊS'!#REF!</definedName>
    <definedName name="VERSION">#REF!</definedName>
    <definedName name="VEVA">#REF!</definedName>
    <definedName name="vhc" hidden="1">{#N/A,#N/A,FALSE,"FlCx99";#N/A,#N/A,FALSE,"Dívida99"}</definedName>
    <definedName name="vIAGENS">#REF!</definedName>
    <definedName name="w" hidden="1">#REF!</definedName>
    <definedName name="WACC">#REF!</definedName>
    <definedName name="wcom" hidden="1">{"IS",#N/A,FALSE,"IS";"RPTIS",#N/A,FALSE,"RPTIS";"STATS",#N/A,FALSE,"STATS";"BS",#N/A,FALSE,"BS"}</definedName>
    <definedName name="WORKING">#REF!</definedName>
    <definedName name="wrn.1." hidden="1">{"cover",#N/A,TRUE,"Cover";"toc1",#N/A,TRUE,"TOC";"ts1",#N/A,TRUE,"Transaction Summary";"ei",#N/A,TRUE,"Earnings Impact";"ad",#N/A,TRUE,"accretion dilution"}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2." hidden="1">{"cover",#N/A,TRUE,"Cover";"toc1",#N/A,TRUE,"TOC";"ts1",#N/A,TRUE,"Transaction Summary";"ei1",#N/A,TRUE,"Earnings Impact";"ad1",#N/A,TRUE,"accretion dilution"}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hidden="1">{"cover",#N/A,TRUE,"Cover";"toc1",#N/A,TRUE,"TOC";"ts1",#N/A,TRUE,"Transaction Summary";"ei2",#N/A,TRUE,"Earnings Impact";"ad2",#N/A,TRUE,"accretion dilution"}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_.Per._.Cent." hidden="1">{#N/A,"30% Success",TRUE,"Sales Forecast";#N/A,#N/A,TRUE,"Sheet2"}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hidden="1">{"toc1",#N/A,FALSE,"TOC";"cover",#N/A,FALSE,"Cover";"ts1",#N/A,FALSE,"Transaction Summary";"ei3",#N/A,FALSE,"Earnings Impact";"ad3",#N/A,FALSE,"accretion dilution"}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_.Per._.Cent._.Success." hidden="1">{#N/A,"70% Success",FALSE,"Sales Forecast";#N/A,#N/A,FALSE,"Sheet2"}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sheet." hidden="1">{#N/A,#N/A,TRUE,"MAIN FT TERM";#N/A,#N/A,TRUE,"MCI  FT TERM ";#N/A,#N/A,TRUE,"OC12 EQV"}</definedName>
    <definedName name="wrn.all._.sheets." hidden="1">{#N/A,#N/A,TRUE,"MAIN FT TERM";#N/A,#N/A,TRUE,"MCI  FT TERM ";#N/A,#N/A,TRUE,"OC12 EQV"}</definedName>
    <definedName name="wrn.Alligator.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balanco._.patrimonial." hidden="1">{#N/A,#N/A,FALSE,"base"}</definedName>
    <definedName name="wrn.BEL." hidden="1">{"IS",#N/A,FALSE,"IS";"RPTIS",#N/A,FALSE,"RPTIS";"STATS",#N/A,FALSE,"STATS";"CELL",#N/A,FALSE,"CELL";"BS",#N/A,FALSE,"BS"}</definedName>
    <definedName name="wrn.Cobafi9.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DACOM._.광전송장치._.투찰가._.검토." hidden="1">{#N/A,#N/A,FALSE,"DAOCM 2차 검토"}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cision._.Memo.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kleyner.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Laudo." hidden="1">{"BPAtivo",#N/A,FALSE,"BAL_A";"BPPassivo",#N/A,FALSE,"BAL_A";"DRE",#N/A,FALSE,"DRE_A";"FCX",#N/A,FALSE,"FCX_A";"CVE",#N/A,FALSE,"FCX_A"}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MergerModel." hidden="1">{"Deal",#N/A,FALSE,"Deal";"acquiror",#N/A,FALSE,"Acquiror";"Target",#N/A,FALSE,"Target"}</definedName>
    <definedName name="wrn.Nico." hidden="1">{#N/A,#N/A,TRUE,"Cover";#N/A,#N/A,TRUE,"Transaction Summary";#N/A,#N/A,TRUE,"Earnings Impact";#N/A,#N/A,TRUE,"accretion dilution"}</definedName>
    <definedName name="wrn.PRINT." hidden="1">{"ARL",#N/A,FALSE,"ARL"}</definedName>
    <definedName name="wrn.Print._.All._.A4.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Letter.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Results._.A4." hidden="1">{"Valuation",#N/A,TRUE,"Valuation Summary";"Financial Statements",#N/A,TRUE,"Results";"Results",#N/A,TRUE,"Results";"Ratios",#N/A,TRUE,"Results"}</definedName>
    <definedName name="wrn.Print._.Results._.Letter." hidden="1">{"Valuation Letter",#N/A,TRUE,"Valuation Summary";"Financial Statements Letter",#N/A,TRUE,"Results";"Results Letter",#N/A,TRUE,"Results";"Ratios Letter",#N/A,TRUE,"Results"}</definedName>
    <definedName name="wrn.Quick._.Summary." hidden="1">{"Decision Memo",#N/A,TRUE,"Ratios";"IRR",#N/A,TRUE,"IRR";"Decision Memo",#N/A,TRUE,"Fin. Stat.";"Summary",#N/A,TRUE,"Debt"}</definedName>
    <definedName name="wrn.Ray1." hidden="1">{"LB1",#N/A,FALSE,"DR";"LB2",#N/A,FALSE,"DR"}</definedName>
    <definedName name="wrn.Ray2." hidden="1">{"BNnew1",#N/A,FALSE,"BNDES_Aut";"BNnew2",#N/A,FALSE,"BNDES_Aut";"BNnew3",#N/A,FALSE,"BNDES_Aut"}</definedName>
    <definedName name="wrn.Rayton.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ecap." hidden="1">{#N/A,#N/A,FALSE,"RECAP";#N/A,#N/A,FALSE,"CW_B";#N/A,#N/A,FALSE,"CW_M";#N/A,#N/A,FALSE,"CW_E";#N/A,#N/A,FALSE,"CW_F";#N/A,#N/A,FALSE,"FC_B";#N/A,#N/A,FALSE,"FC_M";#N/A,#N/A,FALSE,"FC_E";#N/A,#N/A,FALSE,"FC_F";#N/A,#N/A,FALSE,"CS"}</definedName>
    <definedName name="wrn.Relat_Básico.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Test." hidden="1">{"test",#N/A,TRUE,"Summary";"test",#N/A,TRUE,"Assumptions"}</definedName>
    <definedName name="wrn.test._.2." hidden="1">{"test",#N/A,TRUE,"Summary";"test",#N/A,TRUE,"Assumptions"}</definedName>
    <definedName name="wrn.test1." hidden="1">{#N/A,#N/A,FALSE,"Earn'gs &amp; Val'n";#N/A,#N/A,FALSE,"Interim"}</definedName>
    <definedName name="wrn.Total._.Printout." hidden="1">{#N/A,#N/A,FALSE,"System Totals";#N/A,#N/A,FALSE,"SegA";#N/A,#N/A,FALSE,"SegB";#N/A,#N/A,FALSE,"SegC";#N/A,#N/A,FALSE,"SegD";#N/A,#N/A,FALSE,"SegE";#N/A,#N/A,FALSE,"SegF";#N/A,#N/A,FALSE,"SegG"}</definedName>
    <definedName name="wrn.USW." hidden="1">{"IS",#N/A,FALSE,"IS";"RPTIS",#N/A,FALSE,"RPTIS";"STATS",#N/A,FALSE,"STATS";"BS",#N/A,FALSE,"BS"}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x">#REF!</definedName>
    <definedName name="XREF_COLUMN_1" hidden="1">[41]DOAR!#REF!</definedName>
    <definedName name="XREF_COLUMN_10" hidden="1">#REF!</definedName>
    <definedName name="XREF_COLUMN_11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'[42]Tickmarks '!$G$1:$G$65536</definedName>
    <definedName name="XREF_COLUMN_19" hidden="1">#REF!</definedName>
    <definedName name="XREF_COLUMN_2" hidden="1">#REF!</definedName>
    <definedName name="XREF_COLUMN_20" hidden="1">'[43]Mapa de Resultado'!#REF!</definedName>
    <definedName name="XREF_COLUMN_21" hidden="1">'[43]Mapa de Resultado'!#REF!</definedName>
    <definedName name="XREF_COLUMN_3" hidden="1">#REF!</definedName>
    <definedName name="XREF_COLUMN_4" hidden="1">#REF!</definedName>
    <definedName name="XREF_COLUMN_5" hidden="1">[44]RES!#REF!</definedName>
    <definedName name="XREF_COLUMN_6" hidden="1">[44]RES!#REF!</definedName>
    <definedName name="XREF_COLUMN_7" hidden="1">[44]BAL!#REF!</definedName>
    <definedName name="XREF_COLUMN_8" hidden="1">[44]BAL!#REF!</definedName>
    <definedName name="XREF_COLUMN_9" hidden="1">[44]BAL!#REF!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Row" hidden="1">#REF!</definedName>
    <definedName name="XRefCopy12" hidden="1">'[43]Mapa de Resultado'!#REF!</definedName>
    <definedName name="XRefCopy12Row" hidden="1">#REF!</definedName>
    <definedName name="XRefCopy13" hidden="1">#REF!</definedName>
    <definedName name="XRefCopy13Row" hidden="1">#REF!</definedName>
    <definedName name="XRefCopy15" hidden="1">#REF!</definedName>
    <definedName name="XRefCopy15Row" hidden="1">#REF!</definedName>
    <definedName name="XRefCopy16" hidden="1">[45]BP!#REF!</definedName>
    <definedName name="XRefCopy16Row" hidden="1">#REF!</definedName>
    <definedName name="XRefCopy17" hidden="1">#REF!</definedName>
    <definedName name="XRefCopy17Row" hidden="1">#REF!</definedName>
    <definedName name="XRefCopy18" hidden="1">'[43]Mapa de Resultado'!#REF!</definedName>
    <definedName name="XRefCopy18Row" hidden="1">#REF!</definedName>
    <definedName name="XRefCopy19Row" hidden="1">#REF!</definedName>
    <definedName name="XRefCopy2" hidden="1">#REF!</definedName>
    <definedName name="XRefCopy20" hidden="1">[44]RES!#REF!</definedName>
    <definedName name="XRefCopy20Row" hidden="1">#REF!</definedName>
    <definedName name="XRefCopy21" hidden="1">[44]RES!#REF!</definedName>
    <definedName name="XRefCopy21Row" hidden="1">#REF!</definedName>
    <definedName name="XRefCopy22" hidden="1">[44]RES!#REF!</definedName>
    <definedName name="XRefCopy22Row" hidden="1">#REF!</definedName>
    <definedName name="XRefCopy23" hidden="1">[44]RES!#REF!</definedName>
    <definedName name="XRefCopy23Row" hidden="1">#REF!</definedName>
    <definedName name="XRefCopy24" hidden="1">[44]RES!#REF!</definedName>
    <definedName name="XRefCopy24Row" hidden="1">#REF!</definedName>
    <definedName name="XRefCopy25" hidden="1">[44]BAL!#REF!</definedName>
    <definedName name="XRefCopy25Row" hidden="1">#REF!</definedName>
    <definedName name="XRefCopy26Row" hidden="1">#REF!</definedName>
    <definedName name="XRefCopy27Row" hidden="1">#REF!</definedName>
    <definedName name="XRefCopy28Row" hidden="1">#REF!</definedName>
    <definedName name="XRefCopy29Row" hidden="1">#REF!</definedName>
    <definedName name="XRefCopy3" hidden="1">#REF!</definedName>
    <definedName name="XRefCopy30" hidden="1">[44]BAL!#REF!</definedName>
    <definedName name="XRefCopy30Row" hidden="1">#REF!</definedName>
    <definedName name="XRefCopy31Row" hidden="1">#REF!</definedName>
    <definedName name="XRefCopy32" hidden="1">[44]BAL!#REF!</definedName>
    <definedName name="XRefCopy32Row" hidden="1">#REF!</definedName>
    <definedName name="XRefCopy33Row" hidden="1">#REF!</definedName>
    <definedName name="XRefCopy34Row" hidden="1">#REF!</definedName>
    <definedName name="XRefCopy35" hidden="1">[44]BAL!#REF!</definedName>
    <definedName name="XRefCopy35Row" hidden="1">#REF!</definedName>
    <definedName name="XRefCopy36" hidden="1">[44]BAL!#REF!</definedName>
    <definedName name="XRefCopy37" hidden="1">[44]BAL!#REF!</definedName>
    <definedName name="XRefCopy37Row" hidden="1">#REF!</definedName>
    <definedName name="XRefCopy38" hidden="1">[44]BAL!#REF!</definedName>
    <definedName name="XRefCopy38Row" hidden="1">#REF!</definedName>
    <definedName name="XRefCopy3Row" hidden="1">[46]XREF!#REF!</definedName>
    <definedName name="XRefCopy4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4Row" hidden="1">#REF!</definedName>
    <definedName name="XRefCopy5" hidden="1">#REF!</definedName>
    <definedName name="XRefCopy50Row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" hidden="1">#REF!</definedName>
    <definedName name="XRefCopy56Row" hidden="1">[43]XREF!#REF!</definedName>
    <definedName name="XRefCopy5Row" hidden="1">#REF!</definedName>
    <definedName name="XRefCopy6" hidden="1">#REF!</definedName>
    <definedName name="XRefCopy61" hidden="1">'[43]Mapa de Resultado'!#REF!</definedName>
    <definedName name="XRefCopy61Row" hidden="1">#REF!</definedName>
    <definedName name="XRefCopy63Row" hidden="1">#REF!</definedName>
    <definedName name="XRefCopy64Row" hidden="1">#REF!</definedName>
    <definedName name="XRefCopy65Row" hidden="1">#REF!</definedName>
    <definedName name="XRefCopy66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8Row" hidden="1">#REF!</definedName>
    <definedName name="XRefCopy7Row" hidden="1">#REF!</definedName>
    <definedName name="XRefCopy8" hidden="1">[47]Lead!#REF!</definedName>
    <definedName name="XRefCopy80Row" hidden="1">#REF!</definedName>
    <definedName name="XRefCopy81" hidden="1">'[43]Mapa de Resultado'!#REF!</definedName>
    <definedName name="XRefCopy81Row" hidden="1">#REF!</definedName>
    <definedName name="XRefCopy82Row" hidden="1">#REF!</definedName>
    <definedName name="XRefCopy8Row" hidden="1">#REF!</definedName>
    <definedName name="XRefCopy9" hidden="1">'[48]Mapa Imobilizado'!#REF!</definedName>
    <definedName name="XRefCopy9Row" hidden="1">#REF!</definedName>
    <definedName name="XRefCopyRangeCount" hidden="1">2</definedName>
    <definedName name="XRefPaste1" hidden="1">[41]DOAR!#REF!</definedName>
    <definedName name="XRefPaste10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Row" hidden="1">#REF!</definedName>
    <definedName name="XRefPaste105Row" hidden="1">#REF!</definedName>
    <definedName name="XRefPaste106" hidden="1">#REF!</definedName>
    <definedName name="XRefPaste106Row" hidden="1">#REF!</definedName>
    <definedName name="XRefPaste107Row" hidden="1">#REF!</definedName>
    <definedName name="XRefPaste108Row" hidden="1">#REF!</definedName>
    <definedName name="XRefPaste10Row" hidden="1">#REF!</definedName>
    <definedName name="XRefPaste11" hidden="1">#REF!</definedName>
    <definedName name="XRefPaste111Row" hidden="1">#REF!</definedName>
    <definedName name="XRefPaste112Row" hidden="1">#REF!</definedName>
    <definedName name="XRefPaste117" hidden="1">'[43]Mapa de Resultado'!#REF!</definedName>
    <definedName name="XRefPaste117Row" hidden="1">#REF!</definedName>
    <definedName name="XRefPaste118" hidden="1">'[43]Mapa de Resultado'!#REF!</definedName>
    <definedName name="XRefPaste118Row" hidden="1">#REF!</definedName>
    <definedName name="XRefPaste119" hidden="1">'[43]Mapa de Resultado'!#REF!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" hidden="1">#REF!</definedName>
    <definedName name="XRefPaste130Row" hidden="1">#REF!</definedName>
    <definedName name="XRefPaste131Row" hidden="1">#REF!</definedName>
    <definedName name="XRefPaste132Row" hidden="1">#REF!</definedName>
    <definedName name="XRefPaste133Row" hidden="1">#REF!</definedName>
    <definedName name="XRefPaste134Row" hidden="1">#REF!</definedName>
    <definedName name="XRefPaste135Row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'[43]Mapa de Resultado'!#REF!</definedName>
    <definedName name="XRefPaste139Row" hidden="1">#REF!</definedName>
    <definedName name="XRefPaste13Row" hidden="1">#REF!</definedName>
    <definedName name="XRefPaste14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'[43]Mapa de Resultado'!#REF!</definedName>
    <definedName name="XRefPaste19Row" hidden="1">#REF!</definedName>
    <definedName name="XRefPaste1Row" hidden="1">#REF!</definedName>
    <definedName name="XRefPaste2" hidden="1">#REF!</definedName>
    <definedName name="XRefPaste20" hidden="1">[45]BP!#REF!</definedName>
    <definedName name="XRefPaste20Row" hidden="1">#REF!</definedName>
    <definedName name="XRefPaste21" hidden="1">[45]BP!#REF!</definedName>
    <definedName name="XRefPaste21Row" hidden="1">#REF!</definedName>
    <definedName name="XRefPaste22Row" hidden="1">#REF!</definedName>
    <definedName name="XRefPaste23" hidden="1">[45]BP!#REF!</definedName>
    <definedName name="XRefPaste23Row" hidden="1">#REF!</definedName>
    <definedName name="XRefPaste24" hidden="1">[45]BP!#REF!</definedName>
    <definedName name="XRefPaste24Row" hidden="1">#REF!</definedName>
    <definedName name="XRefPaste25Row" hidden="1">#REF!</definedName>
    <definedName name="XRefPaste26" hidden="1">#REF!</definedName>
    <definedName name="XRefPaste26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[41]DOAR!#REF!</definedName>
    <definedName name="XRefPaste30" hidden="1">[45]BP!#REF!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Row" hidden="1">#REF!</definedName>
    <definedName name="XRefPaste34Row" hidden="1">#REF!</definedName>
    <definedName name="XRefPaste35Row" hidden="1">#REF!</definedName>
    <definedName name="XRefPaste36" hidden="1">[44]BAL!#REF!</definedName>
    <definedName name="XRefPaste36Row" hidden="1">#REF!</definedName>
    <definedName name="XRefPaste37" hidden="1">'[43]Mapa de Resultado'!#REF!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4" hidden="1">'[43]Deposito Judicial'!#REF!</definedName>
    <definedName name="XRefPaste44Row" hidden="1">[43]XREF!#REF!</definedName>
    <definedName name="XRefPaste45" hidden="1">#REF!</definedName>
    <definedName name="XRefPaste45Row" hidden="1">[43]XREF!#REF!</definedName>
    <definedName name="XRefPaste4Row" hidden="1">#REF!</definedName>
    <definedName name="XRefPaste5" hidden="1">#REF!</definedName>
    <definedName name="XRefPaste56Row" hidden="1">#REF!</definedName>
    <definedName name="XRefPaste57Row" hidden="1">#REF!</definedName>
    <definedName name="XRefPaste59Row" hidden="1">#REF!</definedName>
    <definedName name="XRefPaste5Row" hidden="1">#REF!</definedName>
    <definedName name="XRefPaste6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7Row" hidden="1">#REF!</definedName>
    <definedName name="XRefPaste68Row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5Row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9Row" hidden="1">#REF!</definedName>
    <definedName name="XRefPaste9Row" hidden="1">#REF!</definedName>
    <definedName name="XRefPasteRangeCount" hidden="1">2</definedName>
    <definedName name="YEAR">#REF!</definedName>
    <definedName name="YEAR2">[4]Inputs!$D$18</definedName>
    <definedName name="za">#REF!</definedName>
    <definedName name="ל">'[49]5.6.07'!$C$13</definedName>
    <definedName name="לל">'[50]5.6.07'!$C$8</definedName>
    <definedName name="שעח">'[51]נתונים לשינוי'!$G$7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6" i="3" l="1"/>
  <c r="AF40" i="4"/>
  <c r="AF35" i="4"/>
  <c r="AF34" i="4"/>
  <c r="AF30" i="4"/>
  <c r="AF32" i="4" s="1"/>
  <c r="AF28" i="4"/>
  <c r="AF27" i="4"/>
  <c r="AF26" i="4"/>
  <c r="AF25" i="4"/>
  <c r="AF15" i="4"/>
  <c r="AH13" i="4"/>
  <c r="AF13" i="4"/>
  <c r="AH32" i="4" l="1"/>
  <c r="AF37" i="4"/>
  <c r="AH30" i="4"/>
  <c r="AC44" i="1"/>
  <c r="AF43" i="4" l="1"/>
  <c r="AH43" i="4" s="1"/>
  <c r="AH37" i="4"/>
  <c r="Y23" i="5"/>
  <c r="W16" i="5" l="1"/>
  <c r="W21" i="5" s="1"/>
  <c r="U16" i="5"/>
  <c r="U21" i="5" s="1"/>
  <c r="S16" i="5"/>
  <c r="S21" i="5" s="1"/>
  <c r="Q16" i="5"/>
  <c r="Q21" i="5" s="1"/>
  <c r="O16" i="5"/>
  <c r="O21" i="5" s="1"/>
  <c r="M16" i="5"/>
  <c r="M21" i="5" s="1"/>
  <c r="K16" i="5"/>
  <c r="K21" i="5" s="1"/>
  <c r="J16" i="5"/>
  <c r="J21" i="5" s="1"/>
  <c r="I16" i="5"/>
  <c r="I21" i="5" s="1"/>
  <c r="H16" i="5"/>
  <c r="H21" i="5" s="1"/>
  <c r="G16" i="5"/>
  <c r="G21" i="5" s="1"/>
  <c r="E16" i="5"/>
  <c r="E21" i="5" s="1"/>
  <c r="C16" i="5"/>
  <c r="C21" i="5" s="1"/>
  <c r="AI29" i="1" l="1"/>
  <c r="S29" i="1"/>
  <c r="Q29" i="1"/>
  <c r="AI24" i="1"/>
  <c r="S24" i="1"/>
  <c r="Q24" i="1"/>
  <c r="T17" i="4" l="1"/>
  <c r="R17" i="4"/>
  <c r="P17" i="4"/>
  <c r="L17" i="4"/>
  <c r="J17" i="4"/>
  <c r="H17" i="4"/>
  <c r="F17" i="4"/>
  <c r="F30" i="4" l="1"/>
  <c r="F21" i="4" l="1"/>
  <c r="F32" i="4" s="1"/>
  <c r="F37" i="4" s="1"/>
  <c r="F43" i="4" s="1"/>
  <c r="T49" i="4"/>
  <c r="R49" i="4"/>
  <c r="P49" i="4"/>
  <c r="L49" i="4"/>
  <c r="J49" i="4"/>
  <c r="H49" i="4"/>
  <c r="F49" i="4"/>
  <c r="T30" i="4"/>
  <c r="R30" i="4"/>
  <c r="P30" i="4"/>
  <c r="L30" i="4"/>
  <c r="J30" i="4"/>
  <c r="H30" i="4"/>
  <c r="F51" i="4" l="1"/>
  <c r="T21" i="4"/>
  <c r="T32" i="4" s="1"/>
  <c r="T37" i="4" s="1"/>
  <c r="T43" i="4" s="1"/>
  <c r="T51" i="4" s="1"/>
  <c r="R21" i="4"/>
  <c r="R32" i="4" s="1"/>
  <c r="R37" i="4" s="1"/>
  <c r="R43" i="4" s="1"/>
  <c r="R51" i="4" s="1"/>
  <c r="L21" i="4"/>
  <c r="L32" i="4" s="1"/>
  <c r="L37" i="4" s="1"/>
  <c r="L43" i="4" s="1"/>
  <c r="L51" i="4" s="1"/>
  <c r="J21" i="4"/>
  <c r="J32" i="4" s="1"/>
  <c r="J37" i="4" s="1"/>
  <c r="J43" i="4" s="1"/>
  <c r="J51" i="4" s="1"/>
  <c r="H21" i="4"/>
  <c r="H32" i="4" s="1"/>
  <c r="H37" i="4" s="1"/>
  <c r="H43" i="4" s="1"/>
  <c r="H51" i="4" s="1"/>
  <c r="P21" i="4"/>
  <c r="P32" i="4" l="1"/>
  <c r="P37" i="4" l="1"/>
  <c r="P43" i="4" l="1"/>
  <c r="P51" i="4" l="1"/>
</calcChain>
</file>

<file path=xl/sharedStrings.xml><?xml version="1.0" encoding="utf-8"?>
<sst xmlns="http://schemas.openxmlformats.org/spreadsheetml/2006/main" count="238" uniqueCount="169">
  <si>
    <t>c</t>
  </si>
  <si>
    <t>Padtec Holding S.A.</t>
  </si>
  <si>
    <t>Partes relacionadas</t>
  </si>
  <si>
    <t>Capital social</t>
  </si>
  <si>
    <t>Reservas de capital</t>
  </si>
  <si>
    <t>3T19</t>
  </si>
  <si>
    <t>3T20</t>
  </si>
  <si>
    <t xml:space="preserve">  </t>
  </si>
  <si>
    <t>Diferido</t>
  </si>
  <si>
    <t>Depósito judicial</t>
  </si>
  <si>
    <t>1T19</t>
  </si>
  <si>
    <t>2T19</t>
  </si>
  <si>
    <t>4T19</t>
  </si>
  <si>
    <t>2019</t>
  </si>
  <si>
    <t>1T20</t>
  </si>
  <si>
    <t>2T20</t>
  </si>
  <si>
    <t>Balance General</t>
  </si>
  <si>
    <t>(En miles de Reales)</t>
  </si>
  <si>
    <t>Posición de Control</t>
  </si>
  <si>
    <t>Posición Consolidada</t>
  </si>
  <si>
    <t>Activo</t>
  </si>
  <si>
    <t>Corriente</t>
  </si>
  <si>
    <t>Efectivo y equivalentes de efectivo</t>
  </si>
  <si>
    <t>Cuentas por cobrar de los clientes</t>
  </si>
  <si>
    <t>Stock</t>
  </si>
  <si>
    <t>Impuestos a recuperar</t>
  </si>
  <si>
    <t>Operaciones financieras</t>
  </si>
  <si>
    <t>Otros Créditos</t>
  </si>
  <si>
    <t>Activos no corrientes mantenidos para la venta</t>
  </si>
  <si>
    <t xml:space="preserve">Los activos mantenidos para la venta </t>
  </si>
  <si>
    <t>No corriente</t>
  </si>
  <si>
    <t>Inversiones financieras en garantía</t>
  </si>
  <si>
    <t>Inversiones</t>
  </si>
  <si>
    <t>Intangible</t>
  </si>
  <si>
    <t>Inmovilizado</t>
  </si>
  <si>
    <t>Total de activos no corrientes mantenidos para la venta</t>
  </si>
  <si>
    <t>Total de activos no corrientes</t>
  </si>
  <si>
    <t>Total del activo</t>
  </si>
  <si>
    <t>Total del activo corriente</t>
  </si>
  <si>
    <t>Pasivo</t>
  </si>
  <si>
    <t>Préstamos y financiamientos</t>
  </si>
  <si>
    <t>Operaciones de arrendamiento</t>
  </si>
  <si>
    <t>Proveedores</t>
  </si>
  <si>
    <t>Riesgo dibujado</t>
  </si>
  <si>
    <t>Impuestos y contribuciones a pagar</t>
  </si>
  <si>
    <t>Impuestos y contribuciones por pagar - pagos a plazos</t>
  </si>
  <si>
    <t>Obligaciones sociales</t>
  </si>
  <si>
    <t>Provisiones Varias</t>
  </si>
  <si>
    <t>Otras Cuentas a Pagar</t>
  </si>
  <si>
    <t>Total del pasivo corriente</t>
  </si>
  <si>
    <t>Provisiones para riesgos laborales y fiscales</t>
  </si>
  <si>
    <t>Provisión para pérdidas de inversión</t>
  </si>
  <si>
    <t xml:space="preserve">Total del pasivo no corriente </t>
  </si>
  <si>
    <t>Total del pasivo</t>
  </si>
  <si>
    <t>Patrimonio de los accionistas</t>
  </si>
  <si>
    <t>Ajuste o conversión de saldo</t>
  </si>
  <si>
    <t xml:space="preserve">Beneficios / pérdidas acumulados </t>
  </si>
  <si>
    <t xml:space="preserve">Otros resultados integrales </t>
  </si>
  <si>
    <t>Total del patrimonio neto</t>
  </si>
  <si>
    <t>Total de pasivos y patrimonio de los accionistas</t>
  </si>
  <si>
    <t>Estados de Flujos de Efectivo</t>
  </si>
  <si>
    <t>Flujos de efectivo de las actividades de operación:</t>
  </si>
  <si>
    <t>Ajustes para conciliar la utilidad neta del período con efectivo</t>
  </si>
  <si>
    <t>generado por (aplicado en) actividades operativas:</t>
  </si>
  <si>
    <t xml:space="preserve">Depreciación y amortización </t>
  </si>
  <si>
    <t xml:space="preserve">
Ajuste al valor presente de las cuentas por cobrar</t>
  </si>
  <si>
    <t>Constitución (revocación) de disposiciones diversas</t>
  </si>
  <si>
    <t>Provisiones para riesgos laborales, fiscales y civiles</t>
  </si>
  <si>
    <t>Provisiones por obsolescencia de inventarios</t>
  </si>
  <si>
    <t>Equidad en ganancias</t>
  </si>
  <si>
    <t>Constitución (reversión) de pasivos descubiertos</t>
  </si>
  <si>
    <t>Cancelación de activos fijos e intangibles</t>
  </si>
  <si>
    <t>Ganancia por cancelación de activos no corrientes</t>
  </si>
  <si>
    <t>Reducción (aumento) de los activos operativos:</t>
  </si>
  <si>
    <t>Cuentas por cobrar comerciales</t>
  </si>
  <si>
    <t>Los activos mantenidos para la venta</t>
  </si>
  <si>
    <t>Impuesto Sobre la Renta y Contribución Social - Diferidos</t>
  </si>
  <si>
    <t>Transacciones con Partes Relacionadas</t>
  </si>
  <si>
    <t>Otras cuentas a cobrar</t>
  </si>
  <si>
    <t>Aumento (disminución) de los pasivos operativos:</t>
  </si>
  <si>
    <t>Impuestos por pagar y contribuciones</t>
  </si>
  <si>
    <t>Impuesto sobre la renta y contribución social - pagado</t>
  </si>
  <si>
    <t>Cargos por deuda - pagados</t>
  </si>
  <si>
    <t>Efectivo neto generado por actividades operativas</t>
  </si>
  <si>
    <t>Aumento de capital en subsidiaria (efectivo)</t>
  </si>
  <si>
    <t>Adquisición de propiedades, planta y equipo y activos intangibles</t>
  </si>
  <si>
    <t>Partes relacionadas de mutuo acuerdo</t>
  </si>
  <si>
    <t>Venta de Inversión</t>
  </si>
  <si>
    <t>Conceder</t>
  </si>
  <si>
    <t>Efectivo neto utilizado en actividades de inversión</t>
  </si>
  <si>
    <t xml:space="preserve">Riesgo dibujado </t>
  </si>
  <si>
    <t xml:space="preserve">Pago de capital </t>
  </si>
  <si>
    <t>Préstamos y financiación</t>
  </si>
  <si>
    <t>Pago de préstamos y financiación - principal</t>
  </si>
  <si>
    <t>Efectivo neto generado por actividades de financiación</t>
  </si>
  <si>
    <t xml:space="preserve">Variación cambiaria de efectivo en moneda extranjera </t>
  </si>
  <si>
    <t>Disminución de efectivo y equivalentes de efectivo</t>
  </si>
  <si>
    <t>Efectivo y equivalentes de efectivo iniciales mediante consolidación</t>
  </si>
  <si>
    <t>Efectivo y Equivalentes de Efectivo al Inicio del Período</t>
  </si>
  <si>
    <t>Efectivo y Equivalentes de Efectivo al Final del Período</t>
  </si>
  <si>
    <t>Demostración de Resultados</t>
  </si>
  <si>
    <t>Ingresos operativos brutos</t>
  </si>
  <si>
    <t>Impuestos de ventas</t>
  </si>
  <si>
    <t>Ingresos operativos netos</t>
  </si>
  <si>
    <t>Beneficio bruto</t>
  </si>
  <si>
    <t>Gastos administrativos</t>
  </si>
  <si>
    <t>Gastos de negocio</t>
  </si>
  <si>
    <t>Gastos de investigación y desarrollo</t>
  </si>
  <si>
    <t>Otros ingresos (gastos) operativos</t>
  </si>
  <si>
    <t xml:space="preserve">Costo de los productos vendidos y los servicios prestados </t>
  </si>
  <si>
    <t xml:space="preserve">Gastos operativos / Ingresos </t>
  </si>
  <si>
    <t xml:space="preserve">Beneficio antes de ingresos (gastos) financieros </t>
  </si>
  <si>
    <t>Gastos financieros</t>
  </si>
  <si>
    <t>Recetas financieras</t>
  </si>
  <si>
    <t>Beneficio del año antes de impuestos</t>
  </si>
  <si>
    <t xml:space="preserve">Beneficio del período </t>
  </si>
  <si>
    <t xml:space="preserve">
Ganancia (pérdida) del período de operaciones en continuidad</t>
  </si>
  <si>
    <t>Operaciones discontinuadas</t>
  </si>
  <si>
    <t>Resultado neto de operaciones discontinuadas</t>
  </si>
  <si>
    <t>Beneficio del período de operaciones discontinuadas</t>
  </si>
  <si>
    <t>Conciliación de Utilidad Neta y EBITDA</t>
  </si>
  <si>
    <t>Utilidad Neta</t>
  </si>
  <si>
    <t>Depreciación y amortización</t>
  </si>
  <si>
    <t>Resultado financiero</t>
  </si>
  <si>
    <t>Ajuste al valor presente</t>
  </si>
  <si>
    <t>Efecto de las unidades de negocio de ventas</t>
  </si>
  <si>
    <t>Debentures</t>
  </si>
  <si>
    <t>2020</t>
  </si>
  <si>
    <t>4T20</t>
  </si>
  <si>
    <t>Beneficio del período antes de impuestos de operaciones continuadas</t>
  </si>
  <si>
    <t>Beneficio del período antes de impuestos de operaciones discontinuadas</t>
  </si>
  <si>
    <t>Intereses y variaciones monetarias de préstamos</t>
  </si>
  <si>
    <t>Enajenación y cancelación de activos fijos e intangibles</t>
  </si>
  <si>
    <t>Impuestos diferidos sobre la renta y las contribuciones sociales</t>
  </si>
  <si>
    <t xml:space="preserve"> Intereses de inversiones financieras</t>
  </si>
  <si>
    <t xml:space="preserve"> Pérdida en la venta de bienes inmuebles</t>
  </si>
  <si>
    <t>Pago de préstamos y financiación - intereses</t>
  </si>
  <si>
    <t>Efectivo y equivalentes de efectivo mantenidos para la venta</t>
  </si>
  <si>
    <t>FINEP</t>
  </si>
  <si>
    <t>Balance General Conjunto*</t>
  </si>
  <si>
    <t>* considera la incorporación de las acciones de Padtec S.A. por PadtecHolding S.A. al 01/01/2018</t>
  </si>
  <si>
    <t>Estados de Flujos de Efectivo Conjunto*</t>
  </si>
  <si>
    <t>2018</t>
  </si>
  <si>
    <t>Posición Consolidada Conjunto*</t>
  </si>
  <si>
    <t xml:space="preserve">EBITDA </t>
  </si>
  <si>
    <t>EBITDA Ajustado</t>
  </si>
  <si>
    <t>Margen EBITDA Ajustado</t>
  </si>
  <si>
    <t>EBITDA Ajustado Conjunto*</t>
  </si>
  <si>
    <t>1T21</t>
  </si>
  <si>
    <t>Crédito Fiscal (PIS y Cofins)</t>
  </si>
  <si>
    <t>2T21</t>
  </si>
  <si>
    <t>EBITDA Ajustado Conjunto</t>
  </si>
  <si>
    <t>Provisión para deudas de cobro dudoso</t>
  </si>
  <si>
    <t xml:space="preserve"> Amortización de gastos con aumento de obligaciones (debentures)</t>
  </si>
  <si>
    <t>Pago de obligaciones (debentures) - principal</t>
  </si>
  <si>
    <t>Anticipo de clientes</t>
  </si>
  <si>
    <t>Arrendamiento con partes relacionadas</t>
  </si>
  <si>
    <t>3T21</t>
  </si>
  <si>
    <t>2021</t>
  </si>
  <si>
    <t>4T21</t>
  </si>
  <si>
    <t>Gastos con la oferta pública de acciones no realizada</t>
  </si>
  <si>
    <t>Cargos por obligaciones (debentures) - pagados</t>
  </si>
  <si>
    <t>1T22</t>
  </si>
  <si>
    <t>2022</t>
  </si>
  <si>
    <t>Intereses y variaciones monetarias de debentures</t>
  </si>
  <si>
    <t>Obligaciones con cuotas senior FIDC</t>
  </si>
  <si>
    <t>Títulos y valores mobiliarios</t>
  </si>
  <si>
    <t>2T22</t>
  </si>
  <si>
    <t>Intereses y variaciones monetarias en operaciones de leasing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</si>
</sst>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dd/mm/yy;@"/>
    <numFmt numFmtId="167" formatCode="_-* #,##0_-;\-* #,##0_-;_-* &quot;-&quot;??_-;_-@_-"/>
    <numFmt numFmtId="168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0"/>
      <color theme="0"/>
      <name val="Arial"/>
      <family val="2"/>
    </font>
    <font>
      <i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color theme="0"/>
      <name val="Arial"/>
      <family val="2"/>
    </font>
    <font>
      <sz val="10"/>
      <color theme="1" tint="0.14999847407452621"/>
      <name val="Arial"/>
      <family val="2"/>
    </font>
    <font>
      <sz val="10"/>
      <color theme="1" tint="0.249977111117893"/>
      <name val="Arial"/>
      <family val="2"/>
    </font>
    <font>
      <sz val="10"/>
      <color theme="0" tint="-0.249977111117893"/>
      <name val="Arial"/>
      <family val="2"/>
    </font>
    <font>
      <b/>
      <i/>
      <sz val="10"/>
      <name val="Arial"/>
      <family val="2"/>
    </font>
    <font>
      <b/>
      <sz val="18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i/>
      <sz val="8"/>
      <name val="Arial"/>
      <family val="2"/>
    </font>
    <font>
      <sz val="10"/>
      <name val="Calibri"/>
      <family val="2"/>
      <scheme val="minor"/>
    </font>
    <font>
      <sz val="10"/>
      <color rgb="FFFF0000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  <font>
      <sz val="18"/>
      <color theme="0" tint="-0.499984740745262"/>
      <name val="Calibri"/>
      <family val="2"/>
      <scheme val="minor"/>
    </font>
    <font>
      <sz val="10"/>
      <name val="Arial"/>
      <family val="2"/>
    </font>
    <font>
      <sz val="10"/>
      <color rgb="FF262626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sz val="10"/>
      <name val="Calibri Light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CE6F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2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164" fontId="3" fillId="0" borderId="0" xfId="2" applyFont="1" applyFill="1" applyAlignment="1">
      <alignment vertical="center"/>
    </xf>
    <xf numFmtId="164" fontId="4" fillId="0" borderId="0" xfId="2" applyFont="1" applyFill="1" applyAlignment="1">
      <alignment vertical="center"/>
    </xf>
    <xf numFmtId="164" fontId="5" fillId="0" borderId="0" xfId="2" applyFont="1" applyFill="1" applyAlignment="1">
      <alignment vertical="center"/>
    </xf>
    <xf numFmtId="165" fontId="5" fillId="0" borderId="0" xfId="2" applyNumberFormat="1" applyFont="1" applyFill="1" applyAlignment="1">
      <alignment horizontal="right" vertical="center"/>
    </xf>
    <xf numFmtId="164" fontId="5" fillId="0" borderId="0" xfId="2" applyFont="1" applyFill="1" applyBorder="1" applyAlignment="1">
      <alignment horizontal="right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Border="1" applyAlignment="1">
      <alignment vertical="center"/>
    </xf>
    <xf numFmtId="164" fontId="6" fillId="0" borderId="0" xfId="2" applyFont="1" applyAlignment="1">
      <alignment horizontal="left" vertical="center"/>
    </xf>
    <xf numFmtId="164" fontId="7" fillId="0" borderId="0" xfId="2" applyFont="1" applyFill="1" applyAlignment="1">
      <alignment horizontal="left" vertical="center"/>
    </xf>
    <xf numFmtId="164" fontId="6" fillId="0" borderId="0" xfId="2" applyFont="1" applyFill="1" applyBorder="1" applyAlignment="1" applyProtection="1">
      <alignment vertical="center"/>
    </xf>
    <xf numFmtId="164" fontId="6" fillId="0" borderId="0" xfId="2" applyFont="1" applyFill="1" applyAlignment="1">
      <alignment vertical="center"/>
    </xf>
    <xf numFmtId="165" fontId="5" fillId="0" borderId="0" xfId="2" applyNumberFormat="1" applyFont="1" applyFill="1" applyBorder="1" applyAlignment="1">
      <alignment horizontal="right" vertical="center"/>
    </xf>
    <xf numFmtId="164" fontId="8" fillId="0" borderId="0" xfId="2" applyFont="1" applyFill="1" applyBorder="1" applyAlignment="1">
      <alignment vertical="center"/>
    </xf>
    <xf numFmtId="164" fontId="6" fillId="0" borderId="0" xfId="2" applyFont="1" applyFill="1" applyBorder="1" applyAlignment="1">
      <alignment vertical="center"/>
    </xf>
    <xf numFmtId="166" fontId="6" fillId="3" borderId="1" xfId="2" applyNumberFormat="1" applyFont="1" applyFill="1" applyBorder="1" applyAlignment="1" applyProtection="1">
      <alignment horizontal="centerContinuous" vertical="center"/>
    </xf>
    <xf numFmtId="164" fontId="6" fillId="0" borderId="0" xfId="2" applyFont="1" applyFill="1" applyBorder="1" applyAlignment="1">
      <alignment horizontal="right" vertical="center"/>
    </xf>
    <xf numFmtId="49" fontId="6" fillId="5" borderId="0" xfId="2" applyNumberFormat="1" applyFont="1" applyFill="1" applyBorder="1" applyAlignment="1">
      <alignment vertical="center"/>
    </xf>
    <xf numFmtId="165" fontId="5" fillId="0" borderId="0" xfId="2" applyNumberFormat="1" applyFont="1" applyFill="1" applyBorder="1" applyAlignment="1" applyProtection="1">
      <alignment horizontal="right" vertical="center"/>
    </xf>
    <xf numFmtId="165" fontId="9" fillId="4" borderId="0" xfId="2" applyNumberFormat="1" applyFont="1" applyFill="1" applyBorder="1" applyAlignment="1">
      <alignment vertical="center"/>
    </xf>
    <xf numFmtId="165" fontId="10" fillId="4" borderId="0" xfId="2" applyNumberFormat="1" applyFont="1" applyFill="1" applyBorder="1" applyAlignment="1">
      <alignment vertical="center"/>
    </xf>
    <xf numFmtId="165" fontId="10" fillId="0" borderId="0" xfId="2" applyNumberFormat="1" applyFont="1" applyFill="1" applyBorder="1" applyAlignment="1">
      <alignment vertical="center"/>
    </xf>
    <xf numFmtId="165" fontId="10" fillId="4" borderId="1" xfId="2" applyNumberFormat="1" applyFont="1" applyFill="1" applyBorder="1" applyAlignment="1">
      <alignment vertical="center"/>
    </xf>
    <xf numFmtId="165" fontId="6" fillId="6" borderId="1" xfId="2" applyNumberFormat="1" applyFont="1" applyFill="1" applyBorder="1" applyAlignment="1">
      <alignment horizontal="right" vertical="center"/>
    </xf>
    <xf numFmtId="165" fontId="6" fillId="6" borderId="0" xfId="2" applyNumberFormat="1" applyFont="1" applyFill="1" applyBorder="1" applyAlignment="1">
      <alignment horizontal="right" vertical="center"/>
    </xf>
    <xf numFmtId="164" fontId="5" fillId="0" borderId="0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4" fontId="11" fillId="0" borderId="0" xfId="2" applyFont="1" applyFill="1" applyAlignment="1">
      <alignment vertical="center"/>
    </xf>
    <xf numFmtId="165" fontId="11" fillId="0" borderId="0" xfId="2" applyNumberFormat="1" applyFont="1" applyFill="1" applyBorder="1" applyAlignment="1">
      <alignment horizontal="right" vertical="center"/>
    </xf>
    <xf numFmtId="165" fontId="7" fillId="0" borderId="0" xfId="2" applyNumberFormat="1" applyFont="1" applyFill="1" applyAlignment="1">
      <alignment vertical="center"/>
    </xf>
    <xf numFmtId="164" fontId="3" fillId="0" borderId="0" xfId="2" applyFont="1" applyFill="1" applyBorder="1" applyAlignment="1">
      <alignment vertical="center"/>
    </xf>
    <xf numFmtId="164" fontId="5" fillId="0" borderId="0" xfId="2" applyFont="1" applyFill="1" applyBorder="1" applyAlignment="1">
      <alignment horizontal="left" vertical="center"/>
    </xf>
    <xf numFmtId="165" fontId="6" fillId="6" borderId="2" xfId="2" applyNumberFormat="1" applyFont="1" applyFill="1" applyBorder="1" applyAlignment="1">
      <alignment horizontal="right" vertical="center"/>
    </xf>
    <xf numFmtId="165" fontId="11" fillId="0" borderId="0" xfId="2" applyNumberFormat="1" applyFont="1" applyFill="1" applyAlignment="1">
      <alignment horizontal="right" vertical="center"/>
    </xf>
    <xf numFmtId="164" fontId="7" fillId="0" borderId="0" xfId="2" applyFont="1" applyFill="1" applyAlignment="1">
      <alignment vertical="center"/>
    </xf>
    <xf numFmtId="0" fontId="5" fillId="0" borderId="0" xfId="3" applyFont="1" applyAlignment="1">
      <alignment vertical="center"/>
    </xf>
    <xf numFmtId="167" fontId="5" fillId="0" borderId="0" xfId="2" applyNumberFormat="1" applyFont="1" applyFill="1" applyBorder="1" applyAlignment="1">
      <alignment vertical="center"/>
    </xf>
    <xf numFmtId="167" fontId="5" fillId="0" borderId="0" xfId="4" applyNumberFormat="1" applyFont="1" applyFill="1" applyBorder="1" applyAlignment="1">
      <alignment horizontal="right" vertical="center"/>
    </xf>
    <xf numFmtId="167" fontId="6" fillId="0" borderId="0" xfId="4" applyNumberFormat="1" applyFont="1" applyFill="1" applyBorder="1" applyAlignment="1" applyProtection="1">
      <alignment horizontal="right" vertical="center"/>
    </xf>
    <xf numFmtId="167" fontId="5" fillId="0" borderId="0" xfId="4" applyNumberFormat="1" applyFont="1" applyFill="1" applyBorder="1" applyAlignment="1" applyProtection="1">
      <alignment horizontal="right" vertical="center"/>
    </xf>
    <xf numFmtId="165" fontId="12" fillId="0" borderId="0" xfId="2" applyNumberFormat="1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5" fillId="0" borderId="0" xfId="3" applyFont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165" fontId="13" fillId="0" borderId="0" xfId="2" applyNumberFormat="1" applyFont="1" applyBorder="1" applyAlignment="1">
      <alignment vertical="center"/>
    </xf>
    <xf numFmtId="49" fontId="13" fillId="0" borderId="0" xfId="2" applyNumberFormat="1" applyFont="1" applyBorder="1" applyAlignment="1">
      <alignment vertical="center"/>
    </xf>
    <xf numFmtId="165" fontId="13" fillId="0" borderId="0" xfId="2" applyNumberFormat="1" applyFont="1" applyFill="1" applyBorder="1" applyAlignment="1">
      <alignment vertical="center"/>
    </xf>
    <xf numFmtId="164" fontId="14" fillId="0" borderId="0" xfId="2" applyFont="1" applyBorder="1" applyAlignment="1">
      <alignment vertical="center"/>
    </xf>
    <xf numFmtId="164" fontId="15" fillId="0" borderId="0" xfId="2" applyFont="1" applyFill="1" applyAlignment="1">
      <alignment horizontal="left" vertical="center"/>
    </xf>
    <xf numFmtId="164" fontId="6" fillId="0" borderId="0" xfId="2" applyFont="1" applyBorder="1" applyAlignment="1">
      <alignment horizontal="right" vertical="center"/>
    </xf>
    <xf numFmtId="166" fontId="14" fillId="0" borderId="0" xfId="2" applyNumberFormat="1" applyFont="1" applyBorder="1" applyAlignment="1">
      <alignment vertical="center"/>
    </xf>
    <xf numFmtId="166" fontId="6" fillId="0" borderId="0" xfId="2" applyNumberFormat="1" applyFont="1" applyBorder="1" applyAlignment="1">
      <alignment vertical="center"/>
    </xf>
    <xf numFmtId="166" fontId="6" fillId="3" borderId="1" xfId="2" applyNumberFormat="1" applyFont="1" applyFill="1" applyBorder="1" applyAlignment="1" applyProtection="1">
      <alignment horizontal="center" vertical="center"/>
    </xf>
    <xf numFmtId="166" fontId="6" fillId="3" borderId="1" xfId="2" quotePrefix="1" applyNumberFormat="1" applyFont="1" applyFill="1" applyBorder="1" applyAlignment="1" applyProtection="1">
      <alignment horizontal="center" vertical="center"/>
    </xf>
    <xf numFmtId="164" fontId="6" fillId="0" borderId="0" xfId="2" applyFont="1" applyFill="1" applyBorder="1" applyAlignment="1" applyProtection="1">
      <alignment horizontal="right" vertical="center"/>
    </xf>
    <xf numFmtId="165" fontId="14" fillId="0" borderId="0" xfId="2" applyNumberFormat="1" applyFont="1" applyBorder="1" applyAlignment="1">
      <alignment vertical="center"/>
    </xf>
    <xf numFmtId="165" fontId="6" fillId="6" borderId="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vertical="center"/>
    </xf>
    <xf numFmtId="165" fontId="16" fillId="0" borderId="0" xfId="2" applyNumberFormat="1" applyFont="1" applyBorder="1" applyAlignment="1">
      <alignment vertical="center"/>
    </xf>
    <xf numFmtId="49" fontId="6" fillId="0" borderId="0" xfId="2" applyNumberFormat="1" applyFont="1" applyBorder="1" applyAlignment="1">
      <alignment vertical="center"/>
    </xf>
    <xf numFmtId="165" fontId="5" fillId="0" borderId="0" xfId="2" applyNumberFormat="1" applyFont="1" applyBorder="1" applyAlignment="1">
      <alignment vertical="center"/>
    </xf>
    <xf numFmtId="165" fontId="5" fillId="0" borderId="0" xfId="2" applyNumberFormat="1" applyFont="1" applyFill="1" applyBorder="1" applyAlignment="1">
      <alignment vertical="center"/>
    </xf>
    <xf numFmtId="165" fontId="6" fillId="6" borderId="0" xfId="2" applyNumberFormat="1" applyFont="1" applyFill="1" applyBorder="1" applyAlignment="1" applyProtection="1">
      <alignment horizontal="right" vertical="center"/>
    </xf>
    <xf numFmtId="165" fontId="6" fillId="0" borderId="0" xfId="2" applyNumberFormat="1" applyFont="1" applyFill="1" applyBorder="1" applyAlignment="1" applyProtection="1">
      <alignment horizontal="right" vertical="center"/>
    </xf>
    <xf numFmtId="165" fontId="16" fillId="0" borderId="0" xfId="2" applyNumberFormat="1" applyFont="1" applyFill="1" applyBorder="1" applyAlignment="1">
      <alignment vertical="center"/>
    </xf>
    <xf numFmtId="49" fontId="6" fillId="0" borderId="0" xfId="2" applyNumberFormat="1" applyFont="1" applyFill="1" applyBorder="1" applyAlignment="1">
      <alignment vertical="center"/>
    </xf>
    <xf numFmtId="165" fontId="6" fillId="6" borderId="1" xfId="2" applyNumberFormat="1" applyFont="1" applyFill="1" applyBorder="1" applyAlignment="1" applyProtection="1">
      <alignment horizontal="right" vertical="center"/>
    </xf>
    <xf numFmtId="165" fontId="6" fillId="6" borderId="1" xfId="2" applyNumberFormat="1" applyFont="1" applyFill="1" applyBorder="1" applyAlignment="1">
      <alignment vertical="center"/>
    </xf>
    <xf numFmtId="165" fontId="10" fillId="4" borderId="0" xfId="2" applyNumberFormat="1" applyFont="1" applyFill="1" applyBorder="1" applyAlignment="1" applyProtection="1">
      <alignment horizontal="right" vertical="center"/>
    </xf>
    <xf numFmtId="165" fontId="10" fillId="0" borderId="0" xfId="2" applyNumberFormat="1" applyFont="1" applyFill="1" applyBorder="1" applyAlignment="1" applyProtection="1">
      <alignment horizontal="right" vertical="center"/>
    </xf>
    <xf numFmtId="165" fontId="5" fillId="0" borderId="0" xfId="2" applyNumberFormat="1" applyFont="1" applyFill="1" applyAlignment="1">
      <alignment vertical="center"/>
    </xf>
    <xf numFmtId="165" fontId="17" fillId="0" borderId="0" xfId="5" applyNumberFormat="1" applyFont="1" applyFill="1" applyBorder="1" applyAlignment="1">
      <alignment horizontal="center" vertical="center"/>
    </xf>
    <xf numFmtId="164" fontId="7" fillId="0" borderId="0" xfId="2" applyFont="1" applyFill="1" applyBorder="1" applyAlignment="1">
      <alignment vertical="center"/>
    </xf>
    <xf numFmtId="164" fontId="12" fillId="0" borderId="0" xfId="2" applyFont="1" applyBorder="1" applyAlignment="1">
      <alignment vertical="center"/>
    </xf>
    <xf numFmtId="165" fontId="6" fillId="0" borderId="0" xfId="2" applyNumberFormat="1" applyFont="1" applyFill="1" applyAlignment="1">
      <alignment horizontal="right" vertical="center"/>
    </xf>
    <xf numFmtId="1" fontId="6" fillId="5" borderId="0" xfId="2" applyNumberFormat="1" applyFont="1" applyFill="1" applyBorder="1" applyAlignment="1">
      <alignment vertical="center"/>
    </xf>
    <xf numFmtId="164" fontId="18" fillId="0" borderId="0" xfId="2" applyFont="1" applyFill="1" applyAlignment="1">
      <alignment vertical="center"/>
    </xf>
    <xf numFmtId="164" fontId="19" fillId="0" borderId="0" xfId="2" applyFont="1" applyFill="1" applyAlignment="1">
      <alignment vertical="center"/>
    </xf>
    <xf numFmtId="165" fontId="5" fillId="0" borderId="0" xfId="4" applyNumberFormat="1" applyFont="1" applyFill="1" applyAlignment="1">
      <alignment horizontal="right" vertical="center"/>
    </xf>
    <xf numFmtId="165" fontId="5" fillId="0" borderId="0" xfId="4" applyNumberFormat="1" applyFont="1" applyFill="1" applyAlignment="1">
      <alignment vertical="center"/>
    </xf>
    <xf numFmtId="43" fontId="9" fillId="4" borderId="0" xfId="1" applyFont="1" applyFill="1" applyBorder="1" applyAlignment="1">
      <alignment vertical="center"/>
    </xf>
    <xf numFmtId="1" fontId="5" fillId="0" borderId="0" xfId="2" applyNumberFormat="1" applyFont="1" applyFill="1" applyAlignment="1">
      <alignment horizontal="left" vertical="center"/>
    </xf>
    <xf numFmtId="165" fontId="5" fillId="0" borderId="0" xfId="4" applyNumberFormat="1" applyFont="1" applyFill="1" applyBorder="1" applyAlignment="1">
      <alignment horizontal="right" vertical="center"/>
    </xf>
    <xf numFmtId="165" fontId="5" fillId="0" borderId="0" xfId="4" applyNumberFormat="1" applyFont="1" applyFill="1" applyBorder="1" applyAlignment="1">
      <alignment vertical="center"/>
    </xf>
    <xf numFmtId="1" fontId="5" fillId="0" borderId="0" xfId="2" applyNumberFormat="1" applyFont="1" applyFill="1" applyBorder="1" applyAlignment="1">
      <alignment horizontal="left" vertical="center"/>
    </xf>
    <xf numFmtId="1" fontId="20" fillId="0" borderId="0" xfId="2" applyNumberFormat="1" applyFont="1" applyFill="1" applyAlignment="1">
      <alignment vertical="center"/>
    </xf>
    <xf numFmtId="1" fontId="6" fillId="0" borderId="0" xfId="2" applyNumberFormat="1" applyFont="1" applyFill="1" applyAlignment="1">
      <alignment vertical="center"/>
    </xf>
    <xf numFmtId="165" fontId="6" fillId="0" borderId="0" xfId="4" applyNumberFormat="1" applyFont="1" applyFill="1" applyAlignment="1">
      <alignment horizontal="right" vertical="center"/>
    </xf>
    <xf numFmtId="164" fontId="21" fillId="0" borderId="0" xfId="2" applyFont="1" applyBorder="1" applyAlignment="1">
      <alignment horizontal="right" vertical="center"/>
    </xf>
    <xf numFmtId="0" fontId="22" fillId="0" borderId="0" xfId="6"/>
    <xf numFmtId="0" fontId="5" fillId="0" borderId="0" xfId="6" applyFont="1"/>
    <xf numFmtId="166" fontId="5" fillId="3" borderId="0" xfId="2" applyNumberFormat="1" applyFont="1" applyFill="1" applyBorder="1" applyAlignment="1">
      <alignment horizontal="right" vertical="center"/>
    </xf>
    <xf numFmtId="166" fontId="5" fillId="3" borderId="0" xfId="6" applyNumberFormat="1" applyFont="1" applyFill="1"/>
    <xf numFmtId="166" fontId="5" fillId="0" borderId="0" xfId="6" applyNumberFormat="1" applyFont="1" applyFill="1"/>
    <xf numFmtId="166" fontId="22" fillId="0" borderId="0" xfId="6" applyNumberFormat="1"/>
    <xf numFmtId="165" fontId="5" fillId="6" borderId="0" xfId="2" applyNumberFormat="1" applyFont="1" applyFill="1" applyBorder="1" applyAlignment="1" applyProtection="1">
      <alignment horizontal="right" vertical="center"/>
    </xf>
    <xf numFmtId="165" fontId="10" fillId="4" borderId="1" xfId="2" applyNumberFormat="1" applyFont="1" applyFill="1" applyBorder="1" applyAlignment="1" applyProtection="1">
      <alignment horizontal="right" vertical="center"/>
    </xf>
    <xf numFmtId="165" fontId="5" fillId="6" borderId="1" xfId="2" applyNumberFormat="1" applyFont="1" applyFill="1" applyBorder="1" applyAlignment="1" applyProtection="1">
      <alignment horizontal="right" vertical="center"/>
    </xf>
    <xf numFmtId="165" fontId="5" fillId="0" borderId="1" xfId="2" applyNumberFormat="1" applyFont="1" applyFill="1" applyBorder="1" applyAlignment="1" applyProtection="1">
      <alignment horizontal="right" vertical="center"/>
    </xf>
    <xf numFmtId="165" fontId="6" fillId="6" borderId="3" xfId="2" applyNumberFormat="1" applyFont="1" applyFill="1" applyBorder="1" applyAlignment="1" applyProtection="1">
      <alignment horizontal="right" vertical="center"/>
    </xf>
    <xf numFmtId="165" fontId="6" fillId="6" borderId="3" xfId="2" applyNumberFormat="1" applyFont="1" applyFill="1" applyBorder="1" applyAlignment="1">
      <alignment vertical="center"/>
    </xf>
    <xf numFmtId="0" fontId="22" fillId="0" borderId="0" xfId="6" applyBorder="1"/>
    <xf numFmtId="0" fontId="22" fillId="0" borderId="0" xfId="6" applyFill="1"/>
    <xf numFmtId="0" fontId="5" fillId="0" borderId="0" xfId="6" applyFont="1" applyFill="1"/>
    <xf numFmtId="0" fontId="5" fillId="0" borderId="0" xfId="6" applyFont="1" applyBorder="1"/>
    <xf numFmtId="165" fontId="5" fillId="6" borderId="1" xfId="6" applyNumberFormat="1" applyFont="1" applyFill="1" applyBorder="1"/>
    <xf numFmtId="165" fontId="10" fillId="4" borderId="0" xfId="6" applyNumberFormat="1" applyFont="1" applyFill="1"/>
    <xf numFmtId="164" fontId="10" fillId="4" borderId="0" xfId="4" applyFont="1" applyFill="1"/>
    <xf numFmtId="165" fontId="6" fillId="6" borderId="0" xfId="6" applyNumberFormat="1" applyFont="1" applyFill="1" applyBorder="1"/>
    <xf numFmtId="168" fontId="6" fillId="6" borderId="0" xfId="7" applyNumberFormat="1" applyFont="1" applyFill="1" applyBorder="1"/>
    <xf numFmtId="168" fontId="5" fillId="6" borderId="0" xfId="7" applyNumberFormat="1" applyFont="1" applyFill="1" applyBorder="1"/>
    <xf numFmtId="0" fontId="5" fillId="0" borderId="0" xfId="6" applyFont="1" applyAlignment="1">
      <alignment vertical="center"/>
    </xf>
    <xf numFmtId="164" fontId="7" fillId="0" borderId="0" xfId="2" applyFont="1" applyFill="1" applyAlignment="1">
      <alignment horizontal="left" vertical="center"/>
    </xf>
    <xf numFmtId="164" fontId="6" fillId="0" borderId="0" xfId="2" applyFont="1" applyAlignment="1">
      <alignment horizontal="left" vertical="center"/>
    </xf>
    <xf numFmtId="0" fontId="23" fillId="7" borderId="0" xfId="0" applyFont="1" applyFill="1" applyAlignment="1">
      <alignment vertical="center"/>
    </xf>
    <xf numFmtId="0" fontId="24" fillId="8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65" fontId="25" fillId="0" borderId="0" xfId="2" applyNumberFormat="1" applyFont="1" applyBorder="1" applyAlignment="1">
      <alignment vertical="center"/>
    </xf>
    <xf numFmtId="165" fontId="25" fillId="0" borderId="0" xfId="2" applyNumberFormat="1" applyFont="1" applyBorder="1" applyAlignment="1">
      <alignment horizontal="right" vertical="center"/>
    </xf>
    <xf numFmtId="165" fontId="25" fillId="0" borderId="0" xfId="2" applyNumberFormat="1" applyFont="1" applyFill="1" applyBorder="1" applyAlignment="1">
      <alignment vertical="center"/>
    </xf>
    <xf numFmtId="165" fontId="6" fillId="5" borderId="0" xfId="2" applyNumberFormat="1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23" fillId="9" borderId="0" xfId="0" applyFont="1" applyFill="1" applyAlignment="1">
      <alignment vertical="center"/>
    </xf>
    <xf numFmtId="0" fontId="24" fillId="8" borderId="0" xfId="0" applyFont="1" applyFill="1" applyAlignment="1">
      <alignment vertical="center"/>
    </xf>
    <xf numFmtId="166" fontId="6" fillId="3" borderId="1" xfId="2" quotePrefix="1" applyNumberFormat="1" applyFont="1" applyFill="1" applyBorder="1" applyAlignment="1" applyProtection="1">
      <alignment horizontal="centerContinuous" vertical="center"/>
    </xf>
    <xf numFmtId="166" fontId="6" fillId="3" borderId="0" xfId="2" applyNumberFormat="1" applyFont="1" applyFill="1" applyBorder="1" applyAlignment="1" applyProtection="1">
      <alignment horizontal="center" vertical="center"/>
    </xf>
    <xf numFmtId="0" fontId="24" fillId="0" borderId="0" xfId="0" applyFont="1" applyAlignment="1">
      <alignment vertical="center"/>
    </xf>
    <xf numFmtId="0" fontId="24" fillId="8" borderId="0" xfId="0" applyFont="1" applyFill="1" applyAlignment="1">
      <alignment vertical="center"/>
    </xf>
    <xf numFmtId="0" fontId="6" fillId="3" borderId="1" xfId="2" applyNumberFormat="1" applyFont="1" applyFill="1" applyBorder="1" applyAlignment="1" applyProtection="1">
      <alignment horizontal="centerContinuous" vertical="center"/>
    </xf>
    <xf numFmtId="165" fontId="5" fillId="6" borderId="1" xfId="0" applyNumberFormat="1" applyFont="1" applyFill="1" applyBorder="1"/>
    <xf numFmtId="0" fontId="5" fillId="0" borderId="0" xfId="0" applyFont="1" applyFill="1"/>
    <xf numFmtId="0" fontId="5" fillId="6" borderId="0" xfId="0" applyFont="1" applyFill="1" applyBorder="1"/>
    <xf numFmtId="165" fontId="5" fillId="6" borderId="0" xfId="0" applyNumberFormat="1" applyFont="1" applyFill="1" applyBorder="1"/>
    <xf numFmtId="165" fontId="5" fillId="6" borderId="1" xfId="3" applyNumberFormat="1" applyFont="1" applyFill="1" applyBorder="1"/>
    <xf numFmtId="165" fontId="10" fillId="4" borderId="0" xfId="0" applyNumberFormat="1" applyFont="1" applyFill="1"/>
    <xf numFmtId="0" fontId="10" fillId="4" borderId="0" xfId="0" applyFont="1" applyFill="1" applyBorder="1"/>
    <xf numFmtId="165" fontId="10" fillId="4" borderId="0" xfId="3" applyNumberFormat="1" applyFont="1" applyFill="1"/>
    <xf numFmtId="165" fontId="6" fillId="6" borderId="3" xfId="0" applyNumberFormat="1" applyFont="1" applyFill="1" applyBorder="1"/>
    <xf numFmtId="165" fontId="6" fillId="6" borderId="0" xfId="0" applyNumberFormat="1" applyFont="1" applyFill="1" applyBorder="1"/>
    <xf numFmtId="0" fontId="10" fillId="4" borderId="0" xfId="0" applyFont="1" applyFill="1"/>
    <xf numFmtId="164" fontId="10" fillId="4" borderId="0" xfId="9" applyFont="1" applyFill="1"/>
    <xf numFmtId="0" fontId="5" fillId="0" borderId="0" xfId="0" applyFont="1"/>
    <xf numFmtId="0" fontId="5" fillId="0" borderId="0" xfId="0" applyFont="1" applyBorder="1"/>
    <xf numFmtId="0" fontId="5" fillId="0" borderId="0" xfId="3" applyFont="1"/>
    <xf numFmtId="1" fontId="6" fillId="3" borderId="1" xfId="2" quotePrefix="1" applyNumberFormat="1" applyFont="1" applyFill="1" applyBorder="1" applyAlignment="1" applyProtection="1">
      <alignment horizontal="center" vertical="center"/>
    </xf>
    <xf numFmtId="165" fontId="6" fillId="0" borderId="0" xfId="1" applyNumberFormat="1" applyFont="1" applyFill="1" applyBorder="1" applyAlignment="1" applyProtection="1">
      <alignment horizontal="right" vertical="center"/>
    </xf>
    <xf numFmtId="165" fontId="6" fillId="6" borderId="0" xfId="4" applyNumberFormat="1" applyFont="1" applyFill="1" applyBorder="1" applyAlignment="1">
      <alignment horizontal="right" vertical="center"/>
    </xf>
    <xf numFmtId="165" fontId="5" fillId="0" borderId="0" xfId="4" applyNumberFormat="1" applyFont="1" applyFill="1" applyBorder="1" applyAlignment="1" applyProtection="1">
      <alignment horizontal="right" vertical="center"/>
    </xf>
    <xf numFmtId="165" fontId="10" fillId="4" borderId="1" xfId="4" applyNumberFormat="1" applyFont="1" applyFill="1" applyBorder="1" applyAlignment="1">
      <alignment vertical="center"/>
    </xf>
    <xf numFmtId="165" fontId="6" fillId="6" borderId="0" xfId="4" applyNumberFormat="1" applyFont="1" applyFill="1" applyBorder="1" applyAlignment="1" applyProtection="1">
      <alignment horizontal="right" vertical="center"/>
    </xf>
    <xf numFmtId="165" fontId="10" fillId="4" borderId="0" xfId="4" applyNumberFormat="1" applyFont="1" applyFill="1" applyBorder="1" applyAlignment="1">
      <alignment vertical="center"/>
    </xf>
    <xf numFmtId="165" fontId="6" fillId="6" borderId="1" xfId="4" applyNumberFormat="1" applyFont="1" applyFill="1" applyBorder="1" applyAlignment="1" applyProtection="1">
      <alignment horizontal="right" vertical="center"/>
    </xf>
    <xf numFmtId="165" fontId="5" fillId="0" borderId="0" xfId="4" applyNumberFormat="1" applyFont="1" applyBorder="1" applyAlignment="1">
      <alignment vertical="center"/>
    </xf>
    <xf numFmtId="165" fontId="6" fillId="6" borderId="1" xfId="4" applyNumberFormat="1" applyFont="1" applyFill="1" applyBorder="1" applyAlignment="1">
      <alignment vertical="center"/>
    </xf>
    <xf numFmtId="165" fontId="10" fillId="4" borderId="0" xfId="4" applyNumberFormat="1" applyFont="1" applyFill="1" applyBorder="1" applyAlignment="1" applyProtection="1">
      <alignment horizontal="right" vertical="center"/>
    </xf>
    <xf numFmtId="165" fontId="10" fillId="4" borderId="1" xfId="4" applyNumberFormat="1" applyFont="1" applyFill="1" applyBorder="1" applyAlignment="1" applyProtection="1">
      <alignment horizontal="right" vertical="center"/>
    </xf>
    <xf numFmtId="165" fontId="6" fillId="6" borderId="3" xfId="4" applyNumberFormat="1" applyFont="1" applyFill="1" applyBorder="1" applyAlignment="1" applyProtection="1">
      <alignment horizontal="right" vertical="center"/>
    </xf>
    <xf numFmtId="9" fontId="5" fillId="0" borderId="0" xfId="8" applyFont="1"/>
    <xf numFmtId="164" fontId="7" fillId="0" borderId="0" xfId="2" applyFont="1" applyFill="1" applyAlignment="1">
      <alignment vertical="center" wrapText="1"/>
    </xf>
    <xf numFmtId="167" fontId="5" fillId="0" borderId="0" xfId="9" applyNumberFormat="1" applyFont="1" applyFill="1" applyBorder="1" applyAlignment="1" applyProtection="1">
      <alignment horizontal="right" vertical="center"/>
    </xf>
    <xf numFmtId="167" fontId="5" fillId="0" borderId="0" xfId="9" applyNumberFormat="1" applyFont="1" applyFill="1" applyBorder="1" applyAlignment="1">
      <alignment horizontal="right" vertical="center"/>
    </xf>
    <xf numFmtId="167" fontId="6" fillId="0" borderId="0" xfId="9" applyNumberFormat="1" applyFont="1" applyFill="1" applyBorder="1" applyAlignment="1" applyProtection="1">
      <alignment horizontal="right" vertical="center"/>
    </xf>
    <xf numFmtId="0" fontId="5" fillId="0" borderId="0" xfId="10" applyFont="1" applyFill="1" applyAlignment="1">
      <alignment vertical="center"/>
    </xf>
    <xf numFmtId="0" fontId="9" fillId="6" borderId="0" xfId="6" applyFont="1" applyFill="1"/>
    <xf numFmtId="164" fontId="7" fillId="0" borderId="0" xfId="2" applyFont="1" applyFill="1" applyAlignment="1">
      <alignment horizontal="left" vertical="center" wrapText="1"/>
    </xf>
    <xf numFmtId="167" fontId="5" fillId="0" borderId="0" xfId="1" applyNumberFormat="1" applyFont="1" applyFill="1" applyAlignment="1">
      <alignment vertical="center"/>
    </xf>
    <xf numFmtId="167" fontId="5" fillId="0" borderId="0" xfId="1" applyNumberFormat="1" applyFont="1" applyFill="1" applyBorder="1" applyAlignment="1">
      <alignment vertical="center"/>
    </xf>
    <xf numFmtId="0" fontId="0" fillId="0" borderId="0" xfId="0" applyFill="1"/>
    <xf numFmtId="167" fontId="6" fillId="0" borderId="0" xfId="1" applyNumberFormat="1" applyFont="1" applyFill="1" applyBorder="1" applyAlignment="1">
      <alignment vertical="center"/>
    </xf>
    <xf numFmtId="167" fontId="10" fillId="0" borderId="0" xfId="1" applyNumberFormat="1" applyFont="1" applyFill="1" applyBorder="1" applyAlignment="1">
      <alignment vertical="center"/>
    </xf>
    <xf numFmtId="167" fontId="6" fillId="0" borderId="0" xfId="1" applyNumberFormat="1" applyFont="1" applyFill="1" applyBorder="1" applyAlignment="1">
      <alignment horizontal="right" vertical="center"/>
    </xf>
    <xf numFmtId="164" fontId="6" fillId="2" borderId="0" xfId="2" applyFont="1" applyFill="1" applyBorder="1" applyAlignment="1" applyProtection="1">
      <alignment vertical="center"/>
    </xf>
    <xf numFmtId="164" fontId="6" fillId="2" borderId="0" xfId="2" applyFont="1" applyFill="1" applyBorder="1" applyAlignment="1" applyProtection="1">
      <alignment horizontal="center" vertical="center"/>
    </xf>
    <xf numFmtId="0" fontId="24" fillId="8" borderId="0" xfId="0" applyFont="1" applyFill="1" applyAlignment="1">
      <alignment vertical="center"/>
    </xf>
    <xf numFmtId="164" fontId="7" fillId="0" borderId="0" xfId="2" applyFont="1" applyFill="1" applyAlignment="1">
      <alignment horizontal="left" vertical="center" wrapText="1"/>
    </xf>
    <xf numFmtId="49" fontId="6" fillId="5" borderId="0" xfId="2" applyNumberFormat="1" applyFont="1" applyFill="1" applyBorder="1" applyAlignment="1">
      <alignment horizontal="left" vertical="center"/>
    </xf>
    <xf numFmtId="165" fontId="6" fillId="5" borderId="0" xfId="2" applyNumberFormat="1" applyFont="1" applyFill="1" applyBorder="1" applyAlignment="1">
      <alignment horizontal="left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Alignment="1">
      <alignment horizontal="left" vertical="center"/>
    </xf>
    <xf numFmtId="0" fontId="23" fillId="7" borderId="0" xfId="0" applyFont="1" applyFill="1" applyBorder="1" applyAlignment="1">
      <alignment vertical="center"/>
    </xf>
    <xf numFmtId="165" fontId="10" fillId="4" borderId="0" xfId="10" applyNumberFormat="1" applyFont="1" applyFill="1"/>
    <xf numFmtId="0" fontId="5" fillId="0" borderId="0" xfId="10" applyFont="1"/>
    <xf numFmtId="0" fontId="26" fillId="0" borderId="0" xfId="0" applyFont="1"/>
  </cellXfs>
  <cellStyles count="11">
    <cellStyle name="Normal" xfId="0" builtinId="0"/>
    <cellStyle name="Normal 11" xfId="3"/>
    <cellStyle name="Normal 11 2" xfId="10"/>
    <cellStyle name="Normal 2" xfId="6"/>
    <cellStyle name="Porcentagem" xfId="8" builtinId="5"/>
    <cellStyle name="Porcentagem 2" xfId="7"/>
    <cellStyle name="Separador de milhares 2 2" xfId="5"/>
    <cellStyle name="Vírgula" xfId="1" builtinId="3"/>
    <cellStyle name="Vírgula 2" xfId="4"/>
    <cellStyle name="Vírgula 2 2 2" xfId="9"/>
    <cellStyle name="Vírgula 3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theme" Target="theme/theme1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calcChain" Target="calcChain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Users\Ana%20Paula%20Viola\Desktop\Documents%20and%20Settings\apviola\Meus%20documentos\Despesas%20Financeiras%20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Z\EXCEL\SLC2000\SLC2OC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NY057\groupdirs\M&amp;A\Presentations\04\9040832n\9040832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T\Transfer\02-tues\book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loki\Comercial\Documents%20and%20Settings\tr003299\Desktop\EXCEL\SLC2000\SLC2OC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st056\pdmsdirs\Current%20Work\PC\9-05\9-05046\9-05046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mento_Or&#231;amento%202010_2010051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10%20CLIENTES%20Combined%20Leadshee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Albatross\TEMP\Metal%20Bullet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Documents%20and%20Settings\rseksaria\Local%20Settings\Temporary%20Internet%20Files\OLKD3\CAE_Ol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il%20Price%20Mode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dmision\SECTOR%204\DISTRIBUCION\Casino\2006\Ratings%20&amp;%20Spreads\FR.5CG1G.20051231.FRG.CASINO%20GUICHAR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a%20de%20contatos%20de%20clientes1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uriel.rios.CDFSP\Documents\Uriel\2.%20Relat&#243;rios\Ferramenta%20de%20Gest&#227;o%20de%20Margem_v4.xlsb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1_Financeiro\25_CONTROLADORIA\15%20-%20MARGEM%20DE%20CONTRIBUI&#199;&#195;O\MARGEM_CONTRIBUICAO_Consolidado_Abr18.xlsb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DIRETORIA%20DE%20OPERA&#199;&#213;ES\Users\msilva\Desktop\Controles\Planejamento_rev4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planejamento\Users\msilva\Desktop\DADOS_Aberto_v3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las\PADTEC%20-%20Campinas\Controladoria\Custos\FECHAMENTO\2009\12%20-%20DEZEMBRO\BASE%20DE%20RATEIO%20GGF's%2012_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ORCAMENTO\2019\OR&#199;AMENTOS\03%20-%20MAR&#199;O\BASE%20AUXILIARES\0319%20BASE%20CLASSIFICA&#199;&#195;O_NV_2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100-REDIR-%2007%20Maio%202018_Pr&#243;xima\Temp\DADOS_Reduzido_v3_21.05.2018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glauconpereira\Library\Containers\com.apple.mail\Data\Library\Mail%20Downloads\65E32D25-D8B6-441B-BD5B-9A96A2C8F3FB\Maxitel_Model_FIN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Barnev%202006%20budget%20v10xl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My%20Documents\Equity%20Research\np45catha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CONTABILIDADE\CONTABILIDADE\Auditoria\2020\2&#186;%20Trimestre\-%20N&#195;O%20ENVIAR%20-\QUADROS%202020_06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dor%20de%20festa1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Rede\Quattuor\Relacao%20de%20filiais%20e%20produtos%20-%20to%20Paranho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paula\Desktop\Empilhada%20SAP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o%20de%20projeto%20de%20marketing1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inanceiro\Exercicios%20Financeiros\Muta&#231;&#227;o%20de%20Equival&#234;ncia%20Patrimonial%202017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INDOWS\TEMP\WINDOWS\TEMP\DRE200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10%20Despesas%20Gerais%20e%20Administrativa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Or&#231;amento%20de%20despesas%20empresarial1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enda%20de%20faltas%20de%20funcion&#225;rios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y%20Documents\FM&amp;CO\MouldedC_Dcf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filipe.segurado\AppData\Roaming\OpenText\DM\Temp\IGCP-%2325229-v3-Projeto_Z_-_Modelo_Financeiro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jrabelo\Documents\Clientes\Audit\Banco%20Fidis\Diversos\Wordproc\31.12.08\DF&#180;s\Fidis%20DF's%2031dez08%20-%20Final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Unipar\2002\Imobilizado%20DQ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602%20Revis&#227;o%20anal&#237;tica%202o%20ITR%20-%2030%2006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My%20Documents\Clientes\5%20Paul%20Wurth\2008\4%2031.12.08\Relatorios\Paul%20Wurth%20-%20DF's%2031dez08%20-%20Draft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paul%20wurth\Paul%20Wurth\30.06.2006\Relatorios\Boneca\DF's%20Bonec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1-01%20Mem&#243;ria%20das%20reclassifica&#231;&#245;es%20para%20fins%20de%20publica&#231;&#227;o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Imobilizado%20Combined%20Leadsheet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Biosint&#233;tica\31.12.03\Administra&#231;&#227;o%20do%20JOB\Comparativo%20dez02%20x%20dez03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06.2007\CaseWare%20Tracker%202006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Users\tmeirelles\AppData\Local\Microsoft\Windows\Temporary%20Internet%20Files\Content.Outlook\XUMES66X\Material%20Listing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12.07\&#1488;&#1490;&#1495;\SovereignConvOption4_3%202%2008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rit%20nissan\oberon\2006\oberon03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14\Projects\DOKUME~1\KMartin\LOKALE~1\Temp\EUROPE\exchange%20rate%20char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dchic001pn1\pdmsdirs\UTILITIE\Email\03_Wed\De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gb24166\PDMSdirs\Current%20Work\PC\9-05\9-05046\9-05046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V\EXCEL\SLC2000\SLC2OC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idados"/>
      <sheetName val="04"/>
      <sheetName val="05"/>
      <sheetName val="06"/>
      <sheetName val="07"/>
      <sheetName val="08"/>
      <sheetName val="09"/>
      <sheetName val="10"/>
      <sheetName val="11"/>
      <sheetName val="12"/>
      <sheetName val="01"/>
      <sheetName val="FLUXO DE CAIXA"/>
      <sheetName val="CASÓRIO"/>
      <sheetName val="REFORMA"/>
      <sheetName val="RD - KM"/>
      <sheetName val="KM"/>
      <sheetName val="Modelo RD"/>
      <sheetName val="Extrato Itaú"/>
      <sheetName val="CH ITAÚ"/>
      <sheetName val="CH BRADESCO"/>
      <sheetName val="NOKIA"/>
      <sheetName val="T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Price"/>
      <sheetName val="Sheet1"/>
      <sheetName val="Price of Comps-1yr (UHS)"/>
      <sheetName val="Price of Comps-1yr (UNH)"/>
      <sheetName val="Price of Comps-3yrs (UHS)"/>
      <sheetName val="Price of Comps-3yrs (UNH)"/>
      <sheetName val="critical"/>
      <sheetName val="medical"/>
      <sheetName val="manor"/>
      <sheetName val="Stock Price (4)"/>
      <sheetName val="Shareholder Value"/>
      <sheetName val="Shareholder Value (2)"/>
      <sheetName val="Shareholder Value (3)"/>
      <sheetName val="theatre"/>
      <sheetName val="StockPrice"/>
      <sheetName val="Total"/>
      <sheetName val="P&amp;L"/>
      <sheetName val="consolidated"/>
      <sheetName val="EuroInputs"/>
      <sheetName val="A.2"/>
      <sheetName val="sales vol."/>
      <sheetName val="CUS Image"/>
    </sheetNames>
    <sheetDataSet>
      <sheetData sheetId="0" refreshError="1">
        <row r="4">
          <cell r="A4">
            <v>35464</v>
          </cell>
          <cell r="B4">
            <v>1</v>
          </cell>
          <cell r="C4">
            <v>1</v>
          </cell>
          <cell r="D4">
            <v>1</v>
          </cell>
          <cell r="E4">
            <v>1</v>
          </cell>
          <cell r="F4">
            <v>1</v>
          </cell>
          <cell r="G4">
            <v>1</v>
          </cell>
        </row>
        <row r="5">
          <cell r="A5">
            <v>35465</v>
          </cell>
          <cell r="B5">
            <v>0.99669966996699666</v>
          </cell>
          <cell r="C5">
            <v>1.0280811232449298</v>
          </cell>
          <cell r="D5">
            <v>1</v>
          </cell>
          <cell r="E5">
            <v>0.99328859060402686</v>
          </cell>
          <cell r="F5">
            <v>0.97093023255813948</v>
          </cell>
          <cell r="G5">
            <v>1.0113636363636365</v>
          </cell>
        </row>
        <row r="6">
          <cell r="A6">
            <v>35466</v>
          </cell>
          <cell r="B6">
            <v>0.97689768976897695</v>
          </cell>
          <cell r="C6">
            <v>0.97347893915756634</v>
          </cell>
          <cell r="D6">
            <v>1.0112781954887218</v>
          </cell>
          <cell r="E6">
            <v>0.96644295302013428</v>
          </cell>
          <cell r="F6">
            <v>0.95813953488372094</v>
          </cell>
          <cell r="G6">
            <v>0.96590909090909094</v>
          </cell>
        </row>
        <row r="7">
          <cell r="A7">
            <v>35467</v>
          </cell>
          <cell r="B7">
            <v>0.99339933993399343</v>
          </cell>
          <cell r="C7">
            <v>0.96567862714508579</v>
          </cell>
          <cell r="D7">
            <v>1.0263157894736843</v>
          </cell>
          <cell r="E7">
            <v>0.95302013422818788</v>
          </cell>
          <cell r="F7">
            <v>0.92093023255813955</v>
          </cell>
          <cell r="G7">
            <v>0.95454545454545459</v>
          </cell>
        </row>
        <row r="8">
          <cell r="A8">
            <v>35468</v>
          </cell>
          <cell r="B8">
            <v>1.0297029702970297</v>
          </cell>
          <cell r="C8">
            <v>0.97347893915756634</v>
          </cell>
          <cell r="D8">
            <v>1.0413533834586466</v>
          </cell>
          <cell r="E8">
            <v>0.97315436241610742</v>
          </cell>
          <cell r="F8">
            <v>0.95581395348837206</v>
          </cell>
          <cell r="G8">
            <v>0.96590909090909094</v>
          </cell>
        </row>
        <row r="9">
          <cell r="A9">
            <v>35471</v>
          </cell>
          <cell r="B9">
            <v>1.033003300330033</v>
          </cell>
          <cell r="C9">
            <v>0.99375975039001563</v>
          </cell>
          <cell r="D9">
            <v>1.0883458646616542</v>
          </cell>
          <cell r="E9">
            <v>0.98657718120805371</v>
          </cell>
          <cell r="F9">
            <v>0.94883720930232562</v>
          </cell>
          <cell r="G9">
            <v>0.95454545454545459</v>
          </cell>
        </row>
        <row r="10">
          <cell r="A10">
            <v>35472</v>
          </cell>
          <cell r="B10">
            <v>1.0594059405940595</v>
          </cell>
          <cell r="C10">
            <v>0.99843993759750393</v>
          </cell>
          <cell r="D10">
            <v>1.0676691729323309</v>
          </cell>
          <cell r="E10">
            <v>1.0067114093959733</v>
          </cell>
          <cell r="F10">
            <v>0.96976744186046515</v>
          </cell>
          <cell r="G10">
            <v>0.95454545454545459</v>
          </cell>
        </row>
        <row r="11">
          <cell r="A11">
            <v>35473</v>
          </cell>
          <cell r="B11">
            <v>1.0734323432343233</v>
          </cell>
          <cell r="C11">
            <v>1.0265210608424338</v>
          </cell>
          <cell r="D11">
            <v>1.0864661654135339</v>
          </cell>
          <cell r="E11">
            <v>1.0067114093959733</v>
          </cell>
          <cell r="F11">
            <v>1.0418604651162791</v>
          </cell>
          <cell r="G11">
            <v>0.96590909090909094</v>
          </cell>
        </row>
        <row r="12">
          <cell r="A12">
            <v>35474</v>
          </cell>
          <cell r="B12">
            <v>1.0981848184818481</v>
          </cell>
          <cell r="C12">
            <v>1.0733229329173166</v>
          </cell>
          <cell r="D12">
            <v>1.1165413533834587</v>
          </cell>
          <cell r="E12">
            <v>1.0536912751677852</v>
          </cell>
          <cell r="F12">
            <v>1.1046511627906976</v>
          </cell>
          <cell r="G12">
            <v>0.98863636363636365</v>
          </cell>
        </row>
        <row r="13">
          <cell r="A13">
            <v>35475</v>
          </cell>
          <cell r="B13">
            <v>1.1056105610561056</v>
          </cell>
          <cell r="C13">
            <v>1.0795631825273011</v>
          </cell>
          <cell r="D13">
            <v>1.131578947368421</v>
          </cell>
          <cell r="E13">
            <v>1.0738255033557047</v>
          </cell>
          <cell r="F13">
            <v>1.1441860465116278</v>
          </cell>
          <cell r="G13">
            <v>1.2159090909090908</v>
          </cell>
        </row>
        <row r="14">
          <cell r="A14">
            <v>35478</v>
          </cell>
          <cell r="B14">
            <v>1.1056105610561056</v>
          </cell>
          <cell r="C14">
            <v>1.0795631825273011</v>
          </cell>
          <cell r="D14">
            <v>1.131578947368421</v>
          </cell>
          <cell r="E14">
            <v>1.0738255033557047</v>
          </cell>
          <cell r="F14">
            <v>1.1441860465116278</v>
          </cell>
          <cell r="G14">
            <v>1.2159090909090908</v>
          </cell>
        </row>
        <row r="15">
          <cell r="A15">
            <v>35479</v>
          </cell>
          <cell r="B15">
            <v>1.0990099009900991</v>
          </cell>
          <cell r="C15">
            <v>1.0608424336973479</v>
          </cell>
          <cell r="D15">
            <v>1.1090225563909775</v>
          </cell>
          <cell r="E15">
            <v>1.0738255033557047</v>
          </cell>
          <cell r="F15">
            <v>1.1000000000000001</v>
          </cell>
          <cell r="G15">
            <v>1.2159090909090908</v>
          </cell>
        </row>
        <row r="16">
          <cell r="A16">
            <v>35480</v>
          </cell>
          <cell r="B16">
            <v>1.1122112211221122</v>
          </cell>
          <cell r="C16">
            <v>1.0717628705148206</v>
          </cell>
          <cell r="D16">
            <v>1.131578947368421</v>
          </cell>
          <cell r="E16">
            <v>1.0268456375838926</v>
          </cell>
          <cell r="F16">
            <v>1.1046511627906976</v>
          </cell>
          <cell r="G16">
            <v>1.2159090909090908</v>
          </cell>
        </row>
        <row r="17">
          <cell r="A17">
            <v>35481</v>
          </cell>
          <cell r="B17">
            <v>1.1056105610561056</v>
          </cell>
          <cell r="C17">
            <v>1.0592823712948518</v>
          </cell>
          <cell r="D17">
            <v>1.1099624060150375</v>
          </cell>
          <cell r="E17">
            <v>1.0671140939597314</v>
          </cell>
          <cell r="F17">
            <v>1.0930232558139534</v>
          </cell>
          <cell r="G17">
            <v>1.2045454545454546</v>
          </cell>
        </row>
        <row r="18">
          <cell r="A18">
            <v>35482</v>
          </cell>
          <cell r="B18">
            <v>1.0990099009900991</v>
          </cell>
          <cell r="C18">
            <v>1.0608424336973479</v>
          </cell>
          <cell r="D18">
            <v>1.1353383458646618</v>
          </cell>
          <cell r="E18">
            <v>1.0738255033557047</v>
          </cell>
          <cell r="F18">
            <v>1.0953488372093023</v>
          </cell>
          <cell r="G18">
            <v>1.2159090909090908</v>
          </cell>
        </row>
        <row r="19">
          <cell r="A19">
            <v>35485</v>
          </cell>
          <cell r="B19">
            <v>1.0808580858085808</v>
          </cell>
          <cell r="C19">
            <v>1.0702028081123245</v>
          </cell>
          <cell r="D19">
            <v>1.1390977443609023</v>
          </cell>
          <cell r="E19">
            <v>1.0604026845637584</v>
          </cell>
          <cell r="F19">
            <v>1.0627906976744186</v>
          </cell>
          <cell r="G19">
            <v>1.2045454545454546</v>
          </cell>
        </row>
        <row r="20">
          <cell r="A20">
            <v>35486</v>
          </cell>
          <cell r="B20">
            <v>1.0990099009900991</v>
          </cell>
          <cell r="C20">
            <v>1.0670826833073324</v>
          </cell>
          <cell r="D20">
            <v>1.1503759398496241</v>
          </cell>
          <cell r="E20">
            <v>1.0738255033557047</v>
          </cell>
          <cell r="F20">
            <v>1.069767441860465</v>
          </cell>
          <cell r="G20">
            <v>1.2045454545454546</v>
          </cell>
        </row>
        <row r="21">
          <cell r="A21">
            <v>35487</v>
          </cell>
          <cell r="B21">
            <v>1.0940594059405941</v>
          </cell>
          <cell r="C21">
            <v>1.0405616224648986</v>
          </cell>
          <cell r="D21">
            <v>1.1503759398496241</v>
          </cell>
          <cell r="E21">
            <v>1.0134228187919463</v>
          </cell>
          <cell r="F21">
            <v>1.0488372093023255</v>
          </cell>
          <cell r="G21">
            <v>1.2045454545454546</v>
          </cell>
        </row>
        <row r="22">
          <cell r="A22">
            <v>35488</v>
          </cell>
          <cell r="B22">
            <v>1.0990099009900991</v>
          </cell>
          <cell r="C22">
            <v>1.0468018720748831</v>
          </cell>
          <cell r="D22">
            <v>1.1390977443609023</v>
          </cell>
          <cell r="E22">
            <v>1.0201342281879195</v>
          </cell>
          <cell r="F22">
            <v>1.0372093023255815</v>
          </cell>
          <cell r="G22">
            <v>1.2045454545454546</v>
          </cell>
        </row>
        <row r="23">
          <cell r="A23">
            <v>35489</v>
          </cell>
          <cell r="B23">
            <v>1.1056105610561056</v>
          </cell>
          <cell r="C23">
            <v>1.0374414976599065</v>
          </cell>
          <cell r="D23">
            <v>1.1353383458646618</v>
          </cell>
          <cell r="E23">
            <v>1.0536912751677852</v>
          </cell>
          <cell r="F23">
            <v>1.0372093023255815</v>
          </cell>
          <cell r="G23">
            <v>1.1931818181818181</v>
          </cell>
        </row>
        <row r="24">
          <cell r="A24">
            <v>35492</v>
          </cell>
          <cell r="B24">
            <v>1.0965346534653466</v>
          </cell>
          <cell r="C24">
            <v>1.0577223088923557</v>
          </cell>
          <cell r="D24">
            <v>1.1390977443609023</v>
          </cell>
          <cell r="E24">
            <v>1.1342281879194631</v>
          </cell>
          <cell r="F24">
            <v>1.0325581395348837</v>
          </cell>
          <cell r="G24">
            <v>1.2159090909090908</v>
          </cell>
        </row>
        <row r="25">
          <cell r="A25">
            <v>35493</v>
          </cell>
          <cell r="B25">
            <v>1.0973597359735974</v>
          </cell>
          <cell r="C25">
            <v>1.06396255850234</v>
          </cell>
          <cell r="D25">
            <v>1.1353383458646618</v>
          </cell>
          <cell r="E25">
            <v>1.1610738255033557</v>
          </cell>
          <cell r="F25">
            <v>1.069767441860465</v>
          </cell>
          <cell r="G25">
            <v>1.2159090909090908</v>
          </cell>
        </row>
        <row r="26">
          <cell r="A26">
            <v>35494</v>
          </cell>
          <cell r="B26">
            <v>1.113861386138614</v>
          </cell>
          <cell r="C26">
            <v>1.076443057722309</v>
          </cell>
          <cell r="D26">
            <v>1.1278195488721805</v>
          </cell>
          <cell r="E26">
            <v>1.174496644295302</v>
          </cell>
          <cell r="F26">
            <v>1.1255813953488372</v>
          </cell>
          <cell r="G26">
            <v>1.2727272727272727</v>
          </cell>
        </row>
        <row r="27">
          <cell r="A27">
            <v>35495</v>
          </cell>
          <cell r="B27">
            <v>1.1460396039603959</v>
          </cell>
          <cell r="C27">
            <v>1.0717628705148206</v>
          </cell>
          <cell r="D27">
            <v>1.1090225563909775</v>
          </cell>
          <cell r="E27">
            <v>1.1208053691275168</v>
          </cell>
          <cell r="F27">
            <v>1.1093023255813954</v>
          </cell>
          <cell r="G27">
            <v>1.2272727272727273</v>
          </cell>
        </row>
        <row r="28">
          <cell r="A28">
            <v>35496</v>
          </cell>
          <cell r="B28">
            <v>1.165016501650165</v>
          </cell>
          <cell r="C28">
            <v>1.1216848673946958</v>
          </cell>
          <cell r="D28">
            <v>1.1541353383458646</v>
          </cell>
          <cell r="E28">
            <v>1.2147651006711409</v>
          </cell>
          <cell r="F28">
            <v>1.1511627906976745</v>
          </cell>
          <cell r="G28">
            <v>1.2386363636363635</v>
          </cell>
        </row>
        <row r="29">
          <cell r="A29">
            <v>35499</v>
          </cell>
          <cell r="B29">
            <v>1.165016501650165</v>
          </cell>
          <cell r="C29">
            <v>1.1372854914196568</v>
          </cell>
          <cell r="D29">
            <v>1.1766917293233083</v>
          </cell>
          <cell r="E29">
            <v>1.2348993288590604</v>
          </cell>
          <cell r="F29">
            <v>1.2069767441860466</v>
          </cell>
          <cell r="G29">
            <v>1.3068181818181819</v>
          </cell>
        </row>
        <row r="30">
          <cell r="A30">
            <v>35500</v>
          </cell>
          <cell r="B30">
            <v>1.1452145214521452</v>
          </cell>
          <cell r="C30">
            <v>1.1528861154446177</v>
          </cell>
          <cell r="D30">
            <v>1.1766917293233083</v>
          </cell>
          <cell r="E30">
            <v>1.2348993288590604</v>
          </cell>
          <cell r="F30">
            <v>1.2255813953488373</v>
          </cell>
          <cell r="G30">
            <v>1.2954545454545454</v>
          </cell>
        </row>
        <row r="31">
          <cell r="A31">
            <v>35501</v>
          </cell>
          <cell r="B31">
            <v>1.1386138613861385</v>
          </cell>
          <cell r="C31">
            <v>1.1591263650546022</v>
          </cell>
          <cell r="D31">
            <v>1.1879699248120301</v>
          </cell>
          <cell r="E31">
            <v>1.2214765100671141</v>
          </cell>
          <cell r="F31">
            <v>1.213953488372093</v>
          </cell>
          <cell r="G31">
            <v>1.2954545454545454</v>
          </cell>
        </row>
        <row r="32">
          <cell r="A32">
            <v>35502</v>
          </cell>
          <cell r="B32">
            <v>1.1353135313531353</v>
          </cell>
          <cell r="C32">
            <v>1.1232449297971918</v>
          </cell>
          <cell r="D32">
            <v>1.1766917293233083</v>
          </cell>
          <cell r="E32">
            <v>1.1879194630872483</v>
          </cell>
          <cell r="F32">
            <v>1.1895348837209303</v>
          </cell>
          <cell r="G32">
            <v>1.2954545454545454</v>
          </cell>
        </row>
        <row r="33">
          <cell r="A33">
            <v>35503</v>
          </cell>
          <cell r="B33">
            <v>1.1353135313531353</v>
          </cell>
          <cell r="C33">
            <v>1.1341653666146645</v>
          </cell>
          <cell r="D33">
            <v>1.1691729323308271</v>
          </cell>
          <cell r="E33">
            <v>1.2281879194630871</v>
          </cell>
          <cell r="F33">
            <v>1.1837209302325582</v>
          </cell>
          <cell r="G33">
            <v>1.2954545454545454</v>
          </cell>
        </row>
        <row r="34">
          <cell r="A34">
            <v>35506</v>
          </cell>
          <cell r="B34">
            <v>1.1377887788778878</v>
          </cell>
          <cell r="C34">
            <v>1.1216848673946958</v>
          </cell>
          <cell r="D34">
            <v>1.1541353383458646</v>
          </cell>
          <cell r="E34">
            <v>1.1946308724832215</v>
          </cell>
          <cell r="F34">
            <v>1.1348837209302325</v>
          </cell>
          <cell r="G34">
            <v>1.2954545454545454</v>
          </cell>
        </row>
        <row r="35">
          <cell r="A35">
            <v>35507</v>
          </cell>
          <cell r="B35">
            <v>1.1287128712871286</v>
          </cell>
          <cell r="C35">
            <v>1.1154446177847115</v>
          </cell>
          <cell r="D35">
            <v>1.1428571428571428</v>
          </cell>
          <cell r="E35">
            <v>1.1946308724832215</v>
          </cell>
          <cell r="F35">
            <v>1.1093023255813954</v>
          </cell>
          <cell r="G35">
            <v>1.3068181818181819</v>
          </cell>
        </row>
        <row r="36">
          <cell r="A36">
            <v>35508</v>
          </cell>
          <cell r="B36">
            <v>1.1287128712871286</v>
          </cell>
          <cell r="C36">
            <v>1.0936037441497659</v>
          </cell>
          <cell r="D36">
            <v>1.1466165413533835</v>
          </cell>
          <cell r="E36">
            <v>1.174496644295302</v>
          </cell>
          <cell r="F36">
            <v>1.1232558139534883</v>
          </cell>
          <cell r="G36">
            <v>1.2954545454545454</v>
          </cell>
        </row>
        <row r="37">
          <cell r="A37">
            <v>35509</v>
          </cell>
          <cell r="B37">
            <v>1.1303630363036303</v>
          </cell>
          <cell r="C37">
            <v>1.0998439937597504</v>
          </cell>
          <cell r="D37">
            <v>1.1503759398496241</v>
          </cell>
          <cell r="E37">
            <v>1.1677852348993289</v>
          </cell>
          <cell r="F37">
            <v>1.155813953488372</v>
          </cell>
          <cell r="G37">
            <v>1.2954545454545454</v>
          </cell>
        </row>
        <row r="38">
          <cell r="A38">
            <v>35510</v>
          </cell>
          <cell r="B38">
            <v>1.1221122112211221</v>
          </cell>
          <cell r="C38">
            <v>1.1014040561622465</v>
          </cell>
          <cell r="D38">
            <v>1.1466165413533835</v>
          </cell>
          <cell r="E38">
            <v>1.1812080536912752</v>
          </cell>
          <cell r="F38">
            <v>1.1441860465116278</v>
          </cell>
          <cell r="G38">
            <v>1.2954545454545454</v>
          </cell>
        </row>
        <row r="39">
          <cell r="A39">
            <v>35513</v>
          </cell>
          <cell r="B39">
            <v>1.0965346534653466</v>
          </cell>
          <cell r="C39">
            <v>1.0951638065522622</v>
          </cell>
          <cell r="D39">
            <v>1.1353383458646618</v>
          </cell>
          <cell r="E39">
            <v>1.1677852348993289</v>
          </cell>
          <cell r="F39">
            <v>1.1441860465116278</v>
          </cell>
          <cell r="G39">
            <v>1.2954545454545454</v>
          </cell>
        </row>
        <row r="40">
          <cell r="A40">
            <v>35514</v>
          </cell>
          <cell r="B40">
            <v>1.1221122112211221</v>
          </cell>
          <cell r="C40">
            <v>1.1232449297971918</v>
          </cell>
          <cell r="D40">
            <v>1.131578947368421</v>
          </cell>
          <cell r="E40">
            <v>1.1812080536912752</v>
          </cell>
          <cell r="F40">
            <v>1.1790697674418604</v>
          </cell>
          <cell r="G40">
            <v>1.2954545454545454</v>
          </cell>
        </row>
        <row r="41">
          <cell r="A41">
            <v>35515</v>
          </cell>
          <cell r="B41">
            <v>1.1435643564356435</v>
          </cell>
          <cell r="C41">
            <v>1.1185647425897036</v>
          </cell>
          <cell r="D41">
            <v>1.112781954887218</v>
          </cell>
          <cell r="E41">
            <v>1.2013422818791946</v>
          </cell>
          <cell r="F41">
            <v>1.1697674418604651</v>
          </cell>
          <cell r="G41">
            <v>1.2954545454545454</v>
          </cell>
        </row>
        <row r="42">
          <cell r="A42">
            <v>35516</v>
          </cell>
          <cell r="B42">
            <v>1.141914191419142</v>
          </cell>
          <cell r="C42">
            <v>1.0904836193447738</v>
          </cell>
          <cell r="D42">
            <v>1.1052631578947369</v>
          </cell>
          <cell r="E42">
            <v>1.174496644295302</v>
          </cell>
          <cell r="F42">
            <v>1.1372093023255814</v>
          </cell>
          <cell r="G42">
            <v>1.2954545454545454</v>
          </cell>
        </row>
        <row r="43">
          <cell r="A43">
            <v>35517</v>
          </cell>
          <cell r="B43">
            <v>1.141914191419142</v>
          </cell>
          <cell r="C43">
            <v>1.0904836193447738</v>
          </cell>
          <cell r="D43">
            <v>1.1052631578947369</v>
          </cell>
          <cell r="E43">
            <v>1.174496644295302</v>
          </cell>
          <cell r="F43">
            <v>1.1372093023255814</v>
          </cell>
          <cell r="G43">
            <v>1.2954545454545454</v>
          </cell>
        </row>
        <row r="44">
          <cell r="A44">
            <v>35520</v>
          </cell>
          <cell r="B44">
            <v>1.1386138613861385</v>
          </cell>
          <cell r="C44">
            <v>1.0717628705148206</v>
          </cell>
          <cell r="D44">
            <v>1.0977443609022557</v>
          </cell>
          <cell r="E44">
            <v>1.1812080536912752</v>
          </cell>
          <cell r="F44">
            <v>1.0906976744186045</v>
          </cell>
          <cell r="G44">
            <v>1.2954545454545454</v>
          </cell>
        </row>
        <row r="45">
          <cell r="A45">
            <v>35521</v>
          </cell>
          <cell r="B45">
            <v>1.1056105610561056</v>
          </cell>
          <cell r="C45">
            <v>1.0748829953198127</v>
          </cell>
          <cell r="D45">
            <v>1.1090225563909775</v>
          </cell>
          <cell r="E45">
            <v>1.1342281879194631</v>
          </cell>
          <cell r="F45">
            <v>1.0604651162790697</v>
          </cell>
          <cell r="G45">
            <v>1.2954545454545454</v>
          </cell>
        </row>
        <row r="46">
          <cell r="A46">
            <v>35522</v>
          </cell>
          <cell r="B46">
            <v>1.0973597359735974</v>
          </cell>
          <cell r="C46">
            <v>1.0748829953198127</v>
          </cell>
          <cell r="D46">
            <v>0.84586466165413532</v>
          </cell>
          <cell r="E46">
            <v>1.1140939597315436</v>
          </cell>
          <cell r="F46">
            <v>1.0511627906976744</v>
          </cell>
          <cell r="G46">
            <v>1.2954545454545454</v>
          </cell>
        </row>
        <row r="47">
          <cell r="A47">
            <v>35523</v>
          </cell>
          <cell r="B47">
            <v>1.0957095709570956</v>
          </cell>
          <cell r="C47">
            <v>1.0842433697347893</v>
          </cell>
          <cell r="D47">
            <v>0.82330827067669177</v>
          </cell>
          <cell r="E47">
            <v>1.1342281879194631</v>
          </cell>
          <cell r="F47">
            <v>1.0813953488372092</v>
          </cell>
          <cell r="G47">
            <v>1.2840909090909092</v>
          </cell>
        </row>
        <row r="48">
          <cell r="A48">
            <v>35524</v>
          </cell>
          <cell r="B48">
            <v>1.1023102310231023</v>
          </cell>
          <cell r="C48">
            <v>1.076443057722309</v>
          </cell>
          <cell r="D48">
            <v>0.83082706766917291</v>
          </cell>
          <cell r="E48">
            <v>1.1342281879194631</v>
          </cell>
          <cell r="F48">
            <v>1.0790697674418606</v>
          </cell>
          <cell r="G48">
            <v>1.2954545454545454</v>
          </cell>
        </row>
        <row r="49">
          <cell r="A49">
            <v>35527</v>
          </cell>
          <cell r="B49">
            <v>1.0907590759075907</v>
          </cell>
          <cell r="C49">
            <v>1.0670826833073324</v>
          </cell>
          <cell r="D49">
            <v>0.82706766917293228</v>
          </cell>
          <cell r="E49">
            <v>1.1677852348993289</v>
          </cell>
          <cell r="F49">
            <v>1.1093023255813954</v>
          </cell>
          <cell r="G49">
            <v>1.2954545454545454</v>
          </cell>
        </row>
        <row r="50">
          <cell r="A50">
            <v>35528</v>
          </cell>
          <cell r="B50">
            <v>1.0907590759075907</v>
          </cell>
          <cell r="C50">
            <v>1.0686427457098284</v>
          </cell>
          <cell r="D50">
            <v>0.81578947368421051</v>
          </cell>
          <cell r="E50">
            <v>1.1610738255033557</v>
          </cell>
          <cell r="F50">
            <v>1.1418604651162791</v>
          </cell>
          <cell r="G50">
            <v>1.2840909090909092</v>
          </cell>
        </row>
        <row r="51">
          <cell r="A51">
            <v>35529</v>
          </cell>
          <cell r="B51">
            <v>1.0874587458745875</v>
          </cell>
          <cell r="C51">
            <v>1.0655226209048363</v>
          </cell>
          <cell r="D51">
            <v>0.83834586466165417</v>
          </cell>
          <cell r="E51">
            <v>1.1208053691275168</v>
          </cell>
          <cell r="F51">
            <v>1.1744186046511629</v>
          </cell>
          <cell r="G51">
            <v>1.3068181818181819</v>
          </cell>
        </row>
        <row r="52">
          <cell r="A52">
            <v>35530</v>
          </cell>
          <cell r="B52">
            <v>1.0891089108910892</v>
          </cell>
          <cell r="C52">
            <v>1.076443057722309</v>
          </cell>
          <cell r="D52">
            <v>0.83458646616541354</v>
          </cell>
          <cell r="E52">
            <v>1.1409395973154361</v>
          </cell>
          <cell r="F52">
            <v>1.1976744186046511</v>
          </cell>
          <cell r="G52">
            <v>1.2954545454545454</v>
          </cell>
        </row>
        <row r="53">
          <cell r="A53">
            <v>35531</v>
          </cell>
          <cell r="B53">
            <v>1.0577557755775577</v>
          </cell>
          <cell r="C53">
            <v>1.0436817472698907</v>
          </cell>
          <cell r="D53">
            <v>0.81203007518796988</v>
          </cell>
          <cell r="E53">
            <v>1.1140939597315436</v>
          </cell>
          <cell r="F53">
            <v>1.1232558139534883</v>
          </cell>
          <cell r="G53">
            <v>1.2840909090909092</v>
          </cell>
        </row>
        <row r="54">
          <cell r="A54">
            <v>35534</v>
          </cell>
          <cell r="B54">
            <v>1.0379537953795379</v>
          </cell>
          <cell r="C54">
            <v>1.0748829953198127</v>
          </cell>
          <cell r="D54">
            <v>0.82330827067669177</v>
          </cell>
          <cell r="E54">
            <v>1.1275167785234899</v>
          </cell>
          <cell r="F54">
            <v>1.1534883720930234</v>
          </cell>
          <cell r="G54">
            <v>1.2727272727272727</v>
          </cell>
        </row>
        <row r="55">
          <cell r="A55">
            <v>35535</v>
          </cell>
          <cell r="B55">
            <v>1.0742574257425743</v>
          </cell>
          <cell r="C55">
            <v>1.1045241809672386</v>
          </cell>
          <cell r="D55">
            <v>0.84586466165413532</v>
          </cell>
          <cell r="E55">
            <v>1.1476510067114094</v>
          </cell>
          <cell r="F55">
            <v>1.1767441860465115</v>
          </cell>
          <cell r="G55">
            <v>1.2727272727272727</v>
          </cell>
        </row>
        <row r="56">
          <cell r="A56">
            <v>35536</v>
          </cell>
          <cell r="B56">
            <v>1.1039603960396041</v>
          </cell>
          <cell r="C56">
            <v>1.1201248049921997</v>
          </cell>
          <cell r="D56">
            <v>0.86466165413533835</v>
          </cell>
          <cell r="E56">
            <v>1.1476510067114094</v>
          </cell>
          <cell r="F56">
            <v>1.1476744186046512</v>
          </cell>
          <cell r="G56">
            <v>1.2840909090909092</v>
          </cell>
        </row>
        <row r="57">
          <cell r="A57">
            <v>35537</v>
          </cell>
          <cell r="B57">
            <v>1.0990099009900991</v>
          </cell>
          <cell r="C57">
            <v>1.0982839313572543</v>
          </cell>
          <cell r="D57">
            <v>0.84962406015037595</v>
          </cell>
          <cell r="E57">
            <v>1.1409395973154361</v>
          </cell>
          <cell r="F57">
            <v>1.1627906976744187</v>
          </cell>
          <cell r="G57">
            <v>1.2840909090909092</v>
          </cell>
        </row>
        <row r="58">
          <cell r="A58">
            <v>35538</v>
          </cell>
          <cell r="B58">
            <v>1.0577557755775577</v>
          </cell>
          <cell r="C58">
            <v>1.0717628705148206</v>
          </cell>
          <cell r="D58">
            <v>0.80451127819548873</v>
          </cell>
          <cell r="E58">
            <v>1.080536912751678</v>
          </cell>
          <cell r="F58">
            <v>1.1232558139534883</v>
          </cell>
          <cell r="G58">
            <v>1.2840909090909092</v>
          </cell>
        </row>
        <row r="59">
          <cell r="A59">
            <v>35541</v>
          </cell>
          <cell r="B59">
            <v>1.0445544554455446</v>
          </cell>
          <cell r="C59">
            <v>1.0624024960998439</v>
          </cell>
          <cell r="D59">
            <v>0.77819548872180455</v>
          </cell>
          <cell r="E59">
            <v>1.0939597315436242</v>
          </cell>
          <cell r="F59">
            <v>1.1232558139534883</v>
          </cell>
          <cell r="G59">
            <v>1.2727272727272727</v>
          </cell>
        </row>
        <row r="60">
          <cell r="A60">
            <v>35542</v>
          </cell>
          <cell r="B60">
            <v>1.0297029702970297</v>
          </cell>
          <cell r="C60">
            <v>1.0702028081123245</v>
          </cell>
          <cell r="D60">
            <v>0.76691729323308266</v>
          </cell>
          <cell r="E60">
            <v>1.1073825503355705</v>
          </cell>
          <cell r="F60">
            <v>1.1418604651162791</v>
          </cell>
          <cell r="G60">
            <v>1.2727272727272727</v>
          </cell>
        </row>
        <row r="61">
          <cell r="A61">
            <v>35543</v>
          </cell>
          <cell r="B61">
            <v>1.0148514851485149</v>
          </cell>
          <cell r="C61">
            <v>1.0686427457098284</v>
          </cell>
          <cell r="D61">
            <v>0.75563909774436089</v>
          </cell>
          <cell r="E61">
            <v>1.1208053691275168</v>
          </cell>
          <cell r="F61">
            <v>1.1488372093023256</v>
          </cell>
          <cell r="G61">
            <v>1.2727272727272727</v>
          </cell>
        </row>
        <row r="62">
          <cell r="A62">
            <v>35544</v>
          </cell>
          <cell r="B62">
            <v>1.0198019801980198</v>
          </cell>
          <cell r="C62">
            <v>1.0530421216848673</v>
          </cell>
          <cell r="D62">
            <v>0.75939849624060152</v>
          </cell>
          <cell r="E62">
            <v>1.080536912751678</v>
          </cell>
          <cell r="F62">
            <v>1.1395348837209303</v>
          </cell>
          <cell r="G62">
            <v>1.2727272727272727</v>
          </cell>
        </row>
        <row r="63">
          <cell r="A63">
            <v>35545</v>
          </cell>
          <cell r="B63">
            <v>1.0156765676567656</v>
          </cell>
          <cell r="C63">
            <v>1.0483619344773791</v>
          </cell>
          <cell r="D63">
            <v>0.74060150375939848</v>
          </cell>
          <cell r="E63">
            <v>1.0939597315436242</v>
          </cell>
          <cell r="F63">
            <v>1.1046511627906976</v>
          </cell>
          <cell r="G63">
            <v>1.2727272727272727</v>
          </cell>
        </row>
        <row r="64">
          <cell r="A64">
            <v>35548</v>
          </cell>
          <cell r="B64">
            <v>1.0099009900990099</v>
          </cell>
          <cell r="C64">
            <v>1.0468018720748831</v>
          </cell>
          <cell r="D64">
            <v>0.73308270676691734</v>
          </cell>
          <cell r="E64">
            <v>1.087248322147651</v>
          </cell>
          <cell r="F64">
            <v>1.0976744186046512</v>
          </cell>
          <cell r="G64">
            <v>1.2613636363636365</v>
          </cell>
        </row>
        <row r="65">
          <cell r="A65">
            <v>35549</v>
          </cell>
          <cell r="B65">
            <v>1.033003300330033</v>
          </cell>
          <cell r="C65">
            <v>1.1185647425897036</v>
          </cell>
          <cell r="D65">
            <v>0.77067669172932329</v>
          </cell>
          <cell r="E65">
            <v>1.1543624161073827</v>
          </cell>
          <cell r="F65">
            <v>1.1674418604651162</v>
          </cell>
          <cell r="G65">
            <v>1.2613636363636365</v>
          </cell>
        </row>
        <row r="66">
          <cell r="A66">
            <v>35550</v>
          </cell>
          <cell r="B66">
            <v>1.0594059405940595</v>
          </cell>
          <cell r="C66">
            <v>1.1372854914196568</v>
          </cell>
          <cell r="D66">
            <v>0.81203007518796988</v>
          </cell>
          <cell r="E66">
            <v>1.1677852348993289</v>
          </cell>
          <cell r="F66">
            <v>1.2255813953488373</v>
          </cell>
          <cell r="G66">
            <v>1.2613636363636365</v>
          </cell>
        </row>
        <row r="67">
          <cell r="A67">
            <v>35551</v>
          </cell>
          <cell r="B67">
            <v>1.0148514851485149</v>
          </cell>
          <cell r="C67">
            <v>1.1216848673946958</v>
          </cell>
          <cell r="D67">
            <v>0.80451127819548873</v>
          </cell>
          <cell r="E67">
            <v>1.1610738255033557</v>
          </cell>
          <cell r="F67">
            <v>1.213953488372093</v>
          </cell>
          <cell r="G67">
            <v>1.2727272727272727</v>
          </cell>
        </row>
        <row r="68">
          <cell r="A68">
            <v>35552</v>
          </cell>
          <cell r="B68">
            <v>1.0181518151815181</v>
          </cell>
          <cell r="C68">
            <v>1.1216848673946958</v>
          </cell>
          <cell r="D68">
            <v>0.82330827067669177</v>
          </cell>
          <cell r="E68">
            <v>1.174496644295302</v>
          </cell>
          <cell r="F68">
            <v>1.2720930232558139</v>
          </cell>
          <cell r="G68">
            <v>1.2727272727272727</v>
          </cell>
        </row>
        <row r="69">
          <cell r="A69">
            <v>35555</v>
          </cell>
          <cell r="B69">
            <v>1.0396039603960396</v>
          </cell>
          <cell r="C69">
            <v>1.1310452418096724</v>
          </cell>
          <cell r="D69">
            <v>0.83458646616541354</v>
          </cell>
          <cell r="E69">
            <v>1.1543624161073827</v>
          </cell>
          <cell r="F69">
            <v>1.2</v>
          </cell>
          <cell r="G69">
            <v>1.2954545454545454</v>
          </cell>
        </row>
        <row r="70">
          <cell r="A70">
            <v>35556</v>
          </cell>
          <cell r="B70">
            <v>1.056930693069307</v>
          </cell>
          <cell r="C70">
            <v>1.1965678627145087</v>
          </cell>
          <cell r="D70">
            <v>0.81203007518796988</v>
          </cell>
          <cell r="E70">
            <v>1.1543624161073827</v>
          </cell>
          <cell r="F70">
            <v>1.2441860465116279</v>
          </cell>
          <cell r="G70">
            <v>1.2727272727272727</v>
          </cell>
        </row>
        <row r="71">
          <cell r="A71">
            <v>35557</v>
          </cell>
          <cell r="B71">
            <v>1.0627062706270627</v>
          </cell>
          <cell r="C71">
            <v>1.2059282371294853</v>
          </cell>
          <cell r="D71">
            <v>0.81203007518796988</v>
          </cell>
          <cell r="E71">
            <v>1.1610738255033557</v>
          </cell>
          <cell r="F71">
            <v>1.2511627906976743</v>
          </cell>
          <cell r="G71">
            <v>1.2840909090909092</v>
          </cell>
        </row>
        <row r="72">
          <cell r="A72">
            <v>35558</v>
          </cell>
          <cell r="B72">
            <v>1.0412541254125414</v>
          </cell>
          <cell r="C72">
            <v>1.2246489859594383</v>
          </cell>
          <cell r="D72">
            <v>0.80451127819548873</v>
          </cell>
          <cell r="E72">
            <v>1.1476510067114094</v>
          </cell>
          <cell r="F72">
            <v>1.2279069767441861</v>
          </cell>
          <cell r="G72">
            <v>1.2727272727272727</v>
          </cell>
        </row>
        <row r="73">
          <cell r="A73">
            <v>35559</v>
          </cell>
          <cell r="B73">
            <v>1.028052805280528</v>
          </cell>
          <cell r="C73">
            <v>1.2293291731669267</v>
          </cell>
          <cell r="D73">
            <v>0.81578947368421051</v>
          </cell>
          <cell r="E73">
            <v>1.1409395973154361</v>
          </cell>
          <cell r="F73">
            <v>1.2069767441860466</v>
          </cell>
          <cell r="G73">
            <v>1.2840909090909092</v>
          </cell>
        </row>
        <row r="74">
          <cell r="A74">
            <v>35562</v>
          </cell>
          <cell r="B74">
            <v>1.033003300330033</v>
          </cell>
          <cell r="C74">
            <v>1.2402496099843994</v>
          </cell>
          <cell r="D74">
            <v>0.83834586466165417</v>
          </cell>
          <cell r="E74">
            <v>1.174496644295302</v>
          </cell>
          <cell r="F74">
            <v>1.2279069767441861</v>
          </cell>
          <cell r="G74">
            <v>1.2840909090909092</v>
          </cell>
        </row>
        <row r="75">
          <cell r="A75">
            <v>35563</v>
          </cell>
          <cell r="B75">
            <v>0.98844884488448848</v>
          </cell>
          <cell r="C75">
            <v>1.2308892355694228</v>
          </cell>
          <cell r="D75">
            <v>0.83458646616541354</v>
          </cell>
          <cell r="E75">
            <v>1.2013422818791946</v>
          </cell>
          <cell r="F75">
            <v>1.2127906976744185</v>
          </cell>
          <cell r="G75">
            <v>1.2840909090909092</v>
          </cell>
        </row>
        <row r="76">
          <cell r="A76">
            <v>35564</v>
          </cell>
          <cell r="B76">
            <v>0.95379537953795379</v>
          </cell>
          <cell r="C76">
            <v>1.218408736349454</v>
          </cell>
          <cell r="D76">
            <v>0.83458646616541354</v>
          </cell>
          <cell r="E76">
            <v>1.1543624161073827</v>
          </cell>
          <cell r="F76">
            <v>1.1883720930232557</v>
          </cell>
          <cell r="G76">
            <v>1.2727272727272727</v>
          </cell>
        </row>
        <row r="77">
          <cell r="A77">
            <v>35565</v>
          </cell>
          <cell r="B77">
            <v>0.96039603960396036</v>
          </cell>
          <cell r="C77">
            <v>1.2090483619344774</v>
          </cell>
          <cell r="D77">
            <v>0.83834586466165417</v>
          </cell>
          <cell r="E77">
            <v>1.1610738255033557</v>
          </cell>
          <cell r="F77">
            <v>1.1744186046511629</v>
          </cell>
          <cell r="G77">
            <v>1.2840909090909092</v>
          </cell>
        </row>
        <row r="78">
          <cell r="A78">
            <v>35566</v>
          </cell>
          <cell r="B78">
            <v>0.97029702970297027</v>
          </cell>
          <cell r="C78">
            <v>1.1825273010920436</v>
          </cell>
          <cell r="D78">
            <v>0.83834586466165417</v>
          </cell>
          <cell r="E78">
            <v>1.1409395973154361</v>
          </cell>
          <cell r="F78">
            <v>1.1790697674418604</v>
          </cell>
          <cell r="G78">
            <v>1.2840909090909092</v>
          </cell>
        </row>
        <row r="79">
          <cell r="A79">
            <v>35569</v>
          </cell>
          <cell r="B79">
            <v>0.97854785478547857</v>
          </cell>
          <cell r="C79">
            <v>1.204368174726989</v>
          </cell>
          <cell r="D79">
            <v>0.84210526315789469</v>
          </cell>
          <cell r="E79">
            <v>1.1610738255033557</v>
          </cell>
          <cell r="F79">
            <v>1.2186046511627906</v>
          </cell>
          <cell r="G79">
            <v>1.2840909090909092</v>
          </cell>
        </row>
        <row r="80">
          <cell r="A80">
            <v>35570</v>
          </cell>
          <cell r="B80">
            <v>0.98679867986798675</v>
          </cell>
          <cell r="C80">
            <v>1.204368174726989</v>
          </cell>
          <cell r="D80">
            <v>0.83834586466165417</v>
          </cell>
          <cell r="E80">
            <v>1.1677852348993289</v>
          </cell>
          <cell r="F80">
            <v>1.2488372093023257</v>
          </cell>
          <cell r="G80">
            <v>1.2840909090909092</v>
          </cell>
        </row>
        <row r="81">
          <cell r="A81">
            <v>35571</v>
          </cell>
          <cell r="B81">
            <v>0.98514851485148514</v>
          </cell>
          <cell r="C81">
            <v>1.1778471138845554</v>
          </cell>
          <cell r="D81">
            <v>0.84586466165413532</v>
          </cell>
          <cell r="E81">
            <v>1.1409395973154361</v>
          </cell>
          <cell r="F81">
            <v>1.2244186046511627</v>
          </cell>
          <cell r="G81">
            <v>1.2840909090909092</v>
          </cell>
        </row>
        <row r="82">
          <cell r="A82">
            <v>35572</v>
          </cell>
          <cell r="B82">
            <v>1.0148514851485149</v>
          </cell>
          <cell r="C82">
            <v>1.1825273010920436</v>
          </cell>
          <cell r="D82">
            <v>0.84962406015037595</v>
          </cell>
          <cell r="E82">
            <v>1.1342281879194631</v>
          </cell>
          <cell r="F82">
            <v>1.2116279069767442</v>
          </cell>
          <cell r="G82">
            <v>1.3068181818181819</v>
          </cell>
        </row>
        <row r="83">
          <cell r="A83">
            <v>35573</v>
          </cell>
          <cell r="B83">
            <v>1.0066006600660067</v>
          </cell>
          <cell r="C83">
            <v>1.1887675507020281</v>
          </cell>
          <cell r="D83">
            <v>0.8571428571428571</v>
          </cell>
          <cell r="E83">
            <v>1.1677852348993289</v>
          </cell>
          <cell r="F83">
            <v>1.2116279069767442</v>
          </cell>
          <cell r="G83">
            <v>1.2954545454545454</v>
          </cell>
        </row>
        <row r="84">
          <cell r="A84">
            <v>35576</v>
          </cell>
          <cell r="B84">
            <v>1.0066006600660067</v>
          </cell>
          <cell r="C84">
            <v>1.1887675507020281</v>
          </cell>
          <cell r="D84">
            <v>0.8571428571428571</v>
          </cell>
          <cell r="E84">
            <v>1.1677852348993289</v>
          </cell>
          <cell r="F84">
            <v>1.2116279069767442</v>
          </cell>
          <cell r="G84">
            <v>1.2954545454545454</v>
          </cell>
        </row>
        <row r="85">
          <cell r="A85">
            <v>35577</v>
          </cell>
          <cell r="B85">
            <v>1.0066006600660067</v>
          </cell>
          <cell r="C85">
            <v>1.1903276131045242</v>
          </cell>
          <cell r="D85">
            <v>0.8721804511278195</v>
          </cell>
          <cell r="E85">
            <v>1.1543624161073827</v>
          </cell>
          <cell r="F85">
            <v>1.2232558139534884</v>
          </cell>
          <cell r="G85">
            <v>1.3068181818181819</v>
          </cell>
        </row>
        <row r="86">
          <cell r="A86">
            <v>35578</v>
          </cell>
          <cell r="B86">
            <v>1.0066006600660067</v>
          </cell>
          <cell r="C86">
            <v>1.1825273010920436</v>
          </cell>
          <cell r="D86">
            <v>0.88345864661654139</v>
          </cell>
          <cell r="E86">
            <v>1.1342281879194631</v>
          </cell>
          <cell r="F86">
            <v>1.2093023255813953</v>
          </cell>
          <cell r="G86">
            <v>1.3068181818181819</v>
          </cell>
        </row>
        <row r="87">
          <cell r="A87">
            <v>35579</v>
          </cell>
          <cell r="B87">
            <v>1.0297029702970297</v>
          </cell>
          <cell r="C87">
            <v>1.1965678627145087</v>
          </cell>
          <cell r="D87">
            <v>0.86842105263157898</v>
          </cell>
          <cell r="E87">
            <v>1.1543624161073827</v>
          </cell>
          <cell r="F87">
            <v>1.2116279069767442</v>
          </cell>
          <cell r="G87">
            <v>1.3068181818181819</v>
          </cell>
        </row>
        <row r="88">
          <cell r="A88">
            <v>35580</v>
          </cell>
          <cell r="B88">
            <v>1.0462046204620461</v>
          </cell>
          <cell r="C88">
            <v>1.2605304212168487</v>
          </cell>
          <cell r="D88">
            <v>0.89849624060150379</v>
          </cell>
          <cell r="E88">
            <v>1.2214765100671141</v>
          </cell>
          <cell r="F88">
            <v>1.3116279069767443</v>
          </cell>
          <cell r="G88">
            <v>1.3181818181818181</v>
          </cell>
        </row>
        <row r="89">
          <cell r="A89">
            <v>35583</v>
          </cell>
          <cell r="B89">
            <v>1.0511551155115511</v>
          </cell>
          <cell r="C89">
            <v>1.2480499219968799</v>
          </cell>
          <cell r="D89">
            <v>0.90225563909774431</v>
          </cell>
          <cell r="E89">
            <v>1.2483221476510067</v>
          </cell>
          <cell r="F89">
            <v>1.344186046511628</v>
          </cell>
          <cell r="G89">
            <v>1.3068181818181819</v>
          </cell>
        </row>
        <row r="90">
          <cell r="A90">
            <v>35584</v>
          </cell>
          <cell r="B90">
            <v>1.056105610561056</v>
          </cell>
          <cell r="C90">
            <v>1.2371294851794072</v>
          </cell>
          <cell r="D90">
            <v>0.92481203007518797</v>
          </cell>
          <cell r="E90">
            <v>1.2684563758389262</v>
          </cell>
          <cell r="F90">
            <v>1.35</v>
          </cell>
          <cell r="G90">
            <v>1.3068181818181819</v>
          </cell>
        </row>
        <row r="91">
          <cell r="A91">
            <v>35585</v>
          </cell>
          <cell r="B91">
            <v>1.0833333333333333</v>
          </cell>
          <cell r="C91">
            <v>1.2605304212168487</v>
          </cell>
          <cell r="D91">
            <v>0.9135338345864662</v>
          </cell>
          <cell r="E91">
            <v>1.2483221476510067</v>
          </cell>
          <cell r="F91">
            <v>1.3779069767441861</v>
          </cell>
          <cell r="G91">
            <v>1.3181818181818181</v>
          </cell>
        </row>
        <row r="92">
          <cell r="A92">
            <v>35586</v>
          </cell>
          <cell r="B92">
            <v>1.0891089108910892</v>
          </cell>
          <cell r="C92">
            <v>1.2854914196567864</v>
          </cell>
          <cell r="D92">
            <v>0.90977443609022557</v>
          </cell>
          <cell r="E92">
            <v>1.2550335570469799</v>
          </cell>
          <cell r="F92">
            <v>1.3395348837209302</v>
          </cell>
          <cell r="G92">
            <v>1.3068181818181819</v>
          </cell>
        </row>
        <row r="93">
          <cell r="A93">
            <v>35587</v>
          </cell>
          <cell r="B93">
            <v>1.0726072607260726</v>
          </cell>
          <cell r="C93">
            <v>1.313572542901716</v>
          </cell>
          <cell r="D93">
            <v>0.93233082706766912</v>
          </cell>
          <cell r="E93">
            <v>1.2416107382550337</v>
          </cell>
          <cell r="F93">
            <v>1.3162790697674418</v>
          </cell>
          <cell r="G93">
            <v>1.3068181818181819</v>
          </cell>
        </row>
        <row r="94">
          <cell r="A94">
            <v>35590</v>
          </cell>
          <cell r="B94">
            <v>1.0874587458745875</v>
          </cell>
          <cell r="C94">
            <v>1.3494539781591264</v>
          </cell>
          <cell r="D94">
            <v>0.94360902255639101</v>
          </cell>
          <cell r="E94">
            <v>1.2818791946308725</v>
          </cell>
          <cell r="F94">
            <v>1.3523255813953488</v>
          </cell>
          <cell r="G94">
            <v>1.3068181818181819</v>
          </cell>
        </row>
        <row r="95">
          <cell r="A95">
            <v>35591</v>
          </cell>
          <cell r="B95">
            <v>1.0808580858085808</v>
          </cell>
          <cell r="C95">
            <v>1.3416536661466458</v>
          </cell>
          <cell r="D95">
            <v>0.96240601503759393</v>
          </cell>
          <cell r="E95">
            <v>1.3020134228187918</v>
          </cell>
          <cell r="F95">
            <v>1.3383720930232559</v>
          </cell>
          <cell r="G95">
            <v>1.3295454545454546</v>
          </cell>
        </row>
        <row r="96">
          <cell r="A96">
            <v>35592</v>
          </cell>
          <cell r="B96">
            <v>1.1105610561056105</v>
          </cell>
          <cell r="C96">
            <v>1.3541341653666146</v>
          </cell>
          <cell r="D96">
            <v>0.98496240601503759</v>
          </cell>
          <cell r="E96">
            <v>1.2953020134228188</v>
          </cell>
          <cell r="F96">
            <v>1.3395348837209302</v>
          </cell>
          <cell r="G96">
            <v>1.3181818181818181</v>
          </cell>
        </row>
        <row r="97">
          <cell r="A97">
            <v>35593</v>
          </cell>
          <cell r="B97">
            <v>1.1468646864686469</v>
          </cell>
          <cell r="C97">
            <v>1.3884555382215289</v>
          </cell>
          <cell r="D97">
            <v>0.96992481203007519</v>
          </cell>
          <cell r="E97">
            <v>1.2818791946308725</v>
          </cell>
          <cell r="F97">
            <v>1.3209302325581396</v>
          </cell>
          <cell r="G97">
            <v>1.3181818181818181</v>
          </cell>
        </row>
        <row r="98">
          <cell r="A98">
            <v>35594</v>
          </cell>
          <cell r="B98">
            <v>1.1534653465346534</v>
          </cell>
          <cell r="C98">
            <v>1.4071762870514821</v>
          </cell>
          <cell r="D98">
            <v>0.97744360902255634</v>
          </cell>
          <cell r="E98">
            <v>1.3020134228187918</v>
          </cell>
          <cell r="F98">
            <v>1.3186046511627907</v>
          </cell>
          <cell r="G98">
            <v>1.3181818181818181</v>
          </cell>
        </row>
        <row r="99">
          <cell r="A99">
            <v>35597</v>
          </cell>
          <cell r="B99">
            <v>1.136138613861386</v>
          </cell>
          <cell r="C99">
            <v>1.3666146645865835</v>
          </cell>
          <cell r="D99">
            <v>0.96240601503759393</v>
          </cell>
          <cell r="E99">
            <v>1.2751677852348993</v>
          </cell>
          <cell r="F99">
            <v>1.2872093023255815</v>
          </cell>
          <cell r="G99">
            <v>1.3181818181818181</v>
          </cell>
        </row>
        <row r="100">
          <cell r="A100">
            <v>35598</v>
          </cell>
          <cell r="B100">
            <v>1.1303630363036303</v>
          </cell>
          <cell r="C100">
            <v>1.3650546021840875</v>
          </cell>
          <cell r="D100">
            <v>0.93984962406015038</v>
          </cell>
          <cell r="E100">
            <v>1.2818791946308725</v>
          </cell>
          <cell r="F100">
            <v>1.286046511627907</v>
          </cell>
          <cell r="G100">
            <v>1.3181818181818181</v>
          </cell>
        </row>
        <row r="101">
          <cell r="A101">
            <v>35599</v>
          </cell>
          <cell r="B101">
            <v>1.0973597359735974</v>
          </cell>
          <cell r="C101">
            <v>1.3338533541341653</v>
          </cell>
          <cell r="D101">
            <v>0.94360902255639101</v>
          </cell>
          <cell r="E101">
            <v>1.2751677852348993</v>
          </cell>
          <cell r="F101">
            <v>1.2790697674418605</v>
          </cell>
          <cell r="G101">
            <v>1.3181818181818181</v>
          </cell>
        </row>
        <row r="102">
          <cell r="A102">
            <v>35600</v>
          </cell>
          <cell r="B102">
            <v>1.1171617161716172</v>
          </cell>
          <cell r="C102">
            <v>1.3634945397815912</v>
          </cell>
          <cell r="D102">
            <v>0.97744360902255634</v>
          </cell>
          <cell r="E102">
            <v>1.2885906040268456</v>
          </cell>
          <cell r="F102">
            <v>1.3813953488372093</v>
          </cell>
          <cell r="G102">
            <v>1.3295454545454546</v>
          </cell>
        </row>
        <row r="103">
          <cell r="A103">
            <v>35601</v>
          </cell>
          <cell r="B103">
            <v>1.1320132013201321</v>
          </cell>
          <cell r="C103">
            <v>1.3494539781591264</v>
          </cell>
          <cell r="D103">
            <v>0.98496240601503759</v>
          </cell>
          <cell r="E103">
            <v>1.2751677852348993</v>
          </cell>
          <cell r="F103">
            <v>1.3651162790697675</v>
          </cell>
          <cell r="G103">
            <v>1.3295454545454546</v>
          </cell>
        </row>
        <row r="104">
          <cell r="A104">
            <v>35604</v>
          </cell>
          <cell r="B104">
            <v>1.1287128712871286</v>
          </cell>
          <cell r="C104">
            <v>1.3354134165366616</v>
          </cell>
          <cell r="D104">
            <v>0.97368421052631582</v>
          </cell>
          <cell r="E104">
            <v>1.2550335570469799</v>
          </cell>
          <cell r="F104">
            <v>1.3616279069767443</v>
          </cell>
          <cell r="G104">
            <v>1.3295454545454546</v>
          </cell>
        </row>
        <row r="105">
          <cell r="A105">
            <v>35605</v>
          </cell>
          <cell r="B105">
            <v>0.88118811881188119</v>
          </cell>
          <cell r="C105">
            <v>1.3494539781591264</v>
          </cell>
          <cell r="D105">
            <v>0.94736842105263153</v>
          </cell>
          <cell r="E105">
            <v>1.2483221476510067</v>
          </cell>
          <cell r="F105">
            <v>1.3651162790697675</v>
          </cell>
          <cell r="G105">
            <v>1.3295454545454546</v>
          </cell>
        </row>
        <row r="106">
          <cell r="A106">
            <v>35606</v>
          </cell>
          <cell r="B106">
            <v>0.92409240924092406</v>
          </cell>
          <cell r="C106">
            <v>1.3361934477379096</v>
          </cell>
          <cell r="D106">
            <v>0.94360902255639101</v>
          </cell>
          <cell r="E106">
            <v>1.2449664429530201</v>
          </cell>
          <cell r="F106">
            <v>1.3813953488372093</v>
          </cell>
          <cell r="G106">
            <v>1.3295454545454546</v>
          </cell>
        </row>
        <row r="107">
          <cell r="A107">
            <v>35607</v>
          </cell>
          <cell r="B107">
            <v>0.91171617161716167</v>
          </cell>
          <cell r="C107">
            <v>1.3299531981279251</v>
          </cell>
          <cell r="D107">
            <v>0.93609022556390975</v>
          </cell>
          <cell r="E107">
            <v>1.2315436241610738</v>
          </cell>
          <cell r="F107">
            <v>1.3744186046511628</v>
          </cell>
          <cell r="G107">
            <v>1.3238636363636365</v>
          </cell>
        </row>
        <row r="108">
          <cell r="A108">
            <v>35608</v>
          </cell>
          <cell r="B108">
            <v>0.83003300330033003</v>
          </cell>
          <cell r="C108">
            <v>1.2971918876755071</v>
          </cell>
          <cell r="D108">
            <v>0.93984962406015038</v>
          </cell>
          <cell r="E108">
            <v>1.2281879194630871</v>
          </cell>
          <cell r="F108">
            <v>1.3581395348837209</v>
          </cell>
          <cell r="G108">
            <v>1.3295454545454546</v>
          </cell>
        </row>
        <row r="109">
          <cell r="A109">
            <v>35611</v>
          </cell>
          <cell r="B109">
            <v>0.84323432343234328</v>
          </cell>
          <cell r="C109">
            <v>1.2776911076443058</v>
          </cell>
          <cell r="D109">
            <v>0.91165413533834583</v>
          </cell>
          <cell r="E109">
            <v>1.2416107382550337</v>
          </cell>
          <cell r="F109">
            <v>1.3348837209302327</v>
          </cell>
          <cell r="G109">
            <v>1.3295454545454546</v>
          </cell>
        </row>
        <row r="110">
          <cell r="A110">
            <v>35612</v>
          </cell>
          <cell r="B110">
            <v>0.84818481848184824</v>
          </cell>
          <cell r="C110">
            <v>1.2761310452418098</v>
          </cell>
          <cell r="D110">
            <v>0.9285714285714286</v>
          </cell>
          <cell r="E110">
            <v>1.238255033557047</v>
          </cell>
          <cell r="F110">
            <v>1.3837209302325582</v>
          </cell>
          <cell r="G110">
            <v>1.3295454545454546</v>
          </cell>
        </row>
        <row r="111">
          <cell r="A111">
            <v>35613</v>
          </cell>
          <cell r="B111">
            <v>0.8366336633663366</v>
          </cell>
          <cell r="C111">
            <v>1.2901716068642746</v>
          </cell>
          <cell r="D111">
            <v>0.9285714285714286</v>
          </cell>
          <cell r="E111">
            <v>1.2449664429530201</v>
          </cell>
          <cell r="F111">
            <v>1.4116279069767441</v>
          </cell>
          <cell r="G111">
            <v>1.3181818181818181</v>
          </cell>
        </row>
        <row r="112">
          <cell r="A112">
            <v>35614</v>
          </cell>
          <cell r="B112">
            <v>0.84570957095709576</v>
          </cell>
          <cell r="C112">
            <v>1.3151326053042123</v>
          </cell>
          <cell r="D112">
            <v>0.93421052631578949</v>
          </cell>
          <cell r="E112">
            <v>1.2348993288590604</v>
          </cell>
          <cell r="F112">
            <v>1.4290697674418604</v>
          </cell>
          <cell r="G112">
            <v>1.3125</v>
          </cell>
        </row>
        <row r="113">
          <cell r="A113">
            <v>35615</v>
          </cell>
          <cell r="B113">
            <v>0.84570957095709576</v>
          </cell>
          <cell r="C113">
            <v>1.3151326053042123</v>
          </cell>
          <cell r="D113">
            <v>0.93421052631578949</v>
          </cell>
          <cell r="E113">
            <v>1.2348993288590604</v>
          </cell>
          <cell r="F113">
            <v>1.4290697674418604</v>
          </cell>
          <cell r="G113">
            <v>1.3125</v>
          </cell>
        </row>
        <row r="114">
          <cell r="A114">
            <v>35618</v>
          </cell>
          <cell r="B114">
            <v>0.84158415841584155</v>
          </cell>
          <cell r="C114">
            <v>1.3018720748829953</v>
          </cell>
          <cell r="D114">
            <v>0.93984962406015038</v>
          </cell>
          <cell r="E114">
            <v>1.238255033557047</v>
          </cell>
          <cell r="F114">
            <v>1.4162790697674419</v>
          </cell>
          <cell r="G114">
            <v>1.3181818181818181</v>
          </cell>
        </row>
        <row r="115">
          <cell r="A115">
            <v>35619</v>
          </cell>
          <cell r="B115">
            <v>0.85808580858085803</v>
          </cell>
          <cell r="C115">
            <v>1.3112324492979719</v>
          </cell>
          <cell r="D115">
            <v>0.9285714285714286</v>
          </cell>
          <cell r="E115">
            <v>1.2315436241610738</v>
          </cell>
          <cell r="F115">
            <v>1.4953488372093022</v>
          </cell>
          <cell r="G115">
            <v>1.3181818181818181</v>
          </cell>
        </row>
        <row r="116">
          <cell r="A116">
            <v>35620</v>
          </cell>
          <cell r="B116">
            <v>0.86303630363036299</v>
          </cell>
          <cell r="C116">
            <v>1.2893915756630265</v>
          </cell>
          <cell r="D116">
            <v>0.90977443609022557</v>
          </cell>
          <cell r="E116">
            <v>1.2348993288590604</v>
          </cell>
          <cell r="F116">
            <v>1.4441860465116279</v>
          </cell>
          <cell r="G116">
            <v>1.3295454545454546</v>
          </cell>
        </row>
        <row r="117">
          <cell r="A117">
            <v>35621</v>
          </cell>
          <cell r="B117">
            <v>0.86138613861386137</v>
          </cell>
          <cell r="C117">
            <v>1.2901716068642746</v>
          </cell>
          <cell r="D117">
            <v>0.91917293233082709</v>
          </cell>
          <cell r="E117">
            <v>1.261744966442953</v>
          </cell>
          <cell r="F117">
            <v>1.4744186046511627</v>
          </cell>
          <cell r="G117">
            <v>1.3295454545454546</v>
          </cell>
        </row>
        <row r="118">
          <cell r="A118">
            <v>35622</v>
          </cell>
          <cell r="B118">
            <v>0.83333333333333337</v>
          </cell>
          <cell r="C118">
            <v>1.3096723868954758</v>
          </cell>
          <cell r="D118">
            <v>0.9135338345864662</v>
          </cell>
          <cell r="E118">
            <v>1.2751677852348993</v>
          </cell>
          <cell r="F118">
            <v>1.5069767441860464</v>
          </cell>
          <cell r="G118">
            <v>1.3181818181818181</v>
          </cell>
        </row>
        <row r="119">
          <cell r="A119">
            <v>35625</v>
          </cell>
          <cell r="B119">
            <v>0.84818481848184824</v>
          </cell>
          <cell r="C119">
            <v>1.3010920436817472</v>
          </cell>
          <cell r="D119">
            <v>0.92293233082706772</v>
          </cell>
          <cell r="E119">
            <v>1.261744966442953</v>
          </cell>
          <cell r="F119">
            <v>1.4697674418604652</v>
          </cell>
          <cell r="G119">
            <v>1.3295454545454546</v>
          </cell>
        </row>
        <row r="120">
          <cell r="A120">
            <v>35626</v>
          </cell>
          <cell r="B120">
            <v>0.85231023102310233</v>
          </cell>
          <cell r="C120">
            <v>1.3042121684867394</v>
          </cell>
          <cell r="D120">
            <v>0.93045112781954886</v>
          </cell>
          <cell r="E120">
            <v>1.2651006711409396</v>
          </cell>
          <cell r="F120">
            <v>1.5139534883720931</v>
          </cell>
          <cell r="G120">
            <v>1.3181818181818181</v>
          </cell>
        </row>
        <row r="121">
          <cell r="A121">
            <v>35627</v>
          </cell>
          <cell r="B121">
            <v>0.84983498349834985</v>
          </cell>
          <cell r="C121">
            <v>1.3424336973478939</v>
          </cell>
          <cell r="D121">
            <v>0.9135338345864662</v>
          </cell>
          <cell r="E121">
            <v>1.2885906040268456</v>
          </cell>
          <cell r="F121">
            <v>1.569767441860465</v>
          </cell>
          <cell r="G121">
            <v>1.2954545454545454</v>
          </cell>
        </row>
        <row r="122">
          <cell r="A122">
            <v>35628</v>
          </cell>
          <cell r="B122">
            <v>0.85313531353135319</v>
          </cell>
          <cell r="C122">
            <v>1.3338533541341653</v>
          </cell>
          <cell r="D122">
            <v>0.91541353383458646</v>
          </cell>
          <cell r="E122">
            <v>1.2684563758389262</v>
          </cell>
          <cell r="F122">
            <v>1.6069767441860465</v>
          </cell>
          <cell r="G122">
            <v>1.3068181818181819</v>
          </cell>
        </row>
        <row r="123">
          <cell r="A123">
            <v>35629</v>
          </cell>
          <cell r="B123">
            <v>0.84653465346534651</v>
          </cell>
          <cell r="C123">
            <v>1.3018720748829953</v>
          </cell>
          <cell r="D123">
            <v>0.91541353383458646</v>
          </cell>
          <cell r="E123">
            <v>1.2583892617449663</v>
          </cell>
          <cell r="F123">
            <v>1.6046511627906976</v>
          </cell>
          <cell r="G123">
            <v>1.2954545454545454</v>
          </cell>
        </row>
        <row r="124">
          <cell r="A124">
            <v>35632</v>
          </cell>
          <cell r="B124">
            <v>0.83993399339933994</v>
          </cell>
          <cell r="C124">
            <v>1.3252730109204369</v>
          </cell>
          <cell r="D124">
            <v>0.90037593984962405</v>
          </cell>
          <cell r="E124">
            <v>1.2483221476510067</v>
          </cell>
          <cell r="F124">
            <v>1.5488372093023255</v>
          </cell>
          <cell r="G124">
            <v>1.3125</v>
          </cell>
        </row>
        <row r="125">
          <cell r="A125">
            <v>35633</v>
          </cell>
          <cell r="B125">
            <v>0.84488448844884489</v>
          </cell>
          <cell r="C125">
            <v>1.3400936037441498</v>
          </cell>
          <cell r="D125">
            <v>0.90413533834586468</v>
          </cell>
          <cell r="E125">
            <v>1.2751677852348993</v>
          </cell>
          <cell r="F125">
            <v>1.5813953488372092</v>
          </cell>
          <cell r="G125">
            <v>1.3238636363636365</v>
          </cell>
        </row>
        <row r="126">
          <cell r="A126">
            <v>35634</v>
          </cell>
          <cell r="B126">
            <v>0.84158415841584155</v>
          </cell>
          <cell r="C126">
            <v>1.3837753510140405</v>
          </cell>
          <cell r="D126">
            <v>0.90601503759398494</v>
          </cell>
          <cell r="E126">
            <v>1.2483221476510067</v>
          </cell>
          <cell r="F126">
            <v>1.5930232558139534</v>
          </cell>
          <cell r="G126">
            <v>1.3238636363636365</v>
          </cell>
        </row>
        <row r="127">
          <cell r="A127">
            <v>35635</v>
          </cell>
          <cell r="B127">
            <v>0.86551155115511547</v>
          </cell>
          <cell r="C127">
            <v>1.43603744149766</v>
          </cell>
          <cell r="D127">
            <v>0.95676691729323304</v>
          </cell>
          <cell r="E127">
            <v>1.3154362416107384</v>
          </cell>
          <cell r="F127">
            <v>1.6279069767441861</v>
          </cell>
          <cell r="G127">
            <v>1.3238636363636365</v>
          </cell>
        </row>
        <row r="128">
          <cell r="A128">
            <v>35636</v>
          </cell>
          <cell r="B128">
            <v>0.86963696369636967</v>
          </cell>
          <cell r="C128">
            <v>1.4056162246489861</v>
          </cell>
          <cell r="D128">
            <v>0.9285714285714286</v>
          </cell>
          <cell r="E128">
            <v>1.2651006711409396</v>
          </cell>
          <cell r="F128">
            <v>1.5837209302325581</v>
          </cell>
          <cell r="G128">
            <v>1.3238636363636365</v>
          </cell>
        </row>
        <row r="129">
          <cell r="A129">
            <v>35639</v>
          </cell>
          <cell r="B129">
            <v>0.85643564356435642</v>
          </cell>
          <cell r="C129">
            <v>1.3759750390015602</v>
          </cell>
          <cell r="D129">
            <v>0.9285714285714286</v>
          </cell>
          <cell r="E129">
            <v>1.2416107382550337</v>
          </cell>
          <cell r="F129">
            <v>1.5418604651162791</v>
          </cell>
          <cell r="G129">
            <v>1.3181818181818181</v>
          </cell>
        </row>
        <row r="130">
          <cell r="A130">
            <v>35640</v>
          </cell>
          <cell r="B130">
            <v>0.8729372937293729</v>
          </cell>
          <cell r="C130">
            <v>1.4149765990639624</v>
          </cell>
          <cell r="D130">
            <v>0.94360902255639101</v>
          </cell>
          <cell r="E130">
            <v>1.2550335570469799</v>
          </cell>
          <cell r="F130">
            <v>1.5441860465116279</v>
          </cell>
          <cell r="G130">
            <v>1.3125</v>
          </cell>
        </row>
        <row r="131">
          <cell r="A131">
            <v>35641</v>
          </cell>
          <cell r="B131">
            <v>0.9455445544554455</v>
          </cell>
          <cell r="C131">
            <v>1.4266770670826834</v>
          </cell>
          <cell r="D131">
            <v>0.96804511278195493</v>
          </cell>
          <cell r="E131">
            <v>1.2751677852348993</v>
          </cell>
          <cell r="F131">
            <v>1.5767441860465117</v>
          </cell>
          <cell r="G131">
            <v>1.3181818181818181</v>
          </cell>
        </row>
        <row r="132">
          <cell r="A132">
            <v>35642</v>
          </cell>
          <cell r="B132">
            <v>0.93399339933993397</v>
          </cell>
          <cell r="C132">
            <v>1.421996879875195</v>
          </cell>
          <cell r="D132">
            <v>0.97368421052631582</v>
          </cell>
          <cell r="E132">
            <v>1.3087248322147651</v>
          </cell>
          <cell r="F132">
            <v>1.5639534883720929</v>
          </cell>
          <cell r="G132">
            <v>1.3181818181818181</v>
          </cell>
        </row>
        <row r="133">
          <cell r="A133">
            <v>35643</v>
          </cell>
          <cell r="B133">
            <v>0.8910891089108911</v>
          </cell>
          <cell r="C133">
            <v>1.422776911076443</v>
          </cell>
          <cell r="D133">
            <v>0.96240601503759393</v>
          </cell>
          <cell r="E133">
            <v>1.2852348993288591</v>
          </cell>
          <cell r="F133">
            <v>1.5488372093023255</v>
          </cell>
          <cell r="G133">
            <v>1.3181818181818181</v>
          </cell>
        </row>
        <row r="134">
          <cell r="A134">
            <v>35646</v>
          </cell>
          <cell r="B134">
            <v>0.90594059405940597</v>
          </cell>
          <cell r="C134">
            <v>1.4602184087363494</v>
          </cell>
          <cell r="D134">
            <v>0.99436090225563911</v>
          </cell>
          <cell r="E134">
            <v>1.3087248322147651</v>
          </cell>
          <cell r="F134">
            <v>1.5965116279069766</v>
          </cell>
          <cell r="G134">
            <v>1.3181818181818181</v>
          </cell>
        </row>
        <row r="135">
          <cell r="A135">
            <v>35647</v>
          </cell>
          <cell r="B135">
            <v>0.8952145214521452</v>
          </cell>
          <cell r="C135">
            <v>1.282371294851794</v>
          </cell>
          <cell r="D135">
            <v>0.97556390977443608</v>
          </cell>
          <cell r="E135">
            <v>1.2885906040268456</v>
          </cell>
          <cell r="F135">
            <v>1.527906976744186</v>
          </cell>
          <cell r="G135">
            <v>1.3238636363636365</v>
          </cell>
        </row>
        <row r="136">
          <cell r="A136">
            <v>35648</v>
          </cell>
          <cell r="B136">
            <v>0.8910891089108911</v>
          </cell>
          <cell r="C136">
            <v>1.2730109204368174</v>
          </cell>
          <cell r="D136">
            <v>0.94736842105263153</v>
          </cell>
          <cell r="E136">
            <v>1.3154362416107384</v>
          </cell>
          <cell r="F136">
            <v>1.4744186046511627</v>
          </cell>
          <cell r="G136">
            <v>1.3125</v>
          </cell>
        </row>
        <row r="137">
          <cell r="A137">
            <v>35649</v>
          </cell>
          <cell r="B137">
            <v>0.88778877887788776</v>
          </cell>
          <cell r="C137">
            <v>1.2074882995319813</v>
          </cell>
          <cell r="D137">
            <v>0.91165413533834583</v>
          </cell>
          <cell r="E137">
            <v>1.2751677852348993</v>
          </cell>
          <cell r="F137">
            <v>1.3767441860465117</v>
          </cell>
          <cell r="G137">
            <v>1.2954545454545454</v>
          </cell>
        </row>
        <row r="138">
          <cell r="A138">
            <v>35650</v>
          </cell>
          <cell r="B138">
            <v>0.91089108910891092</v>
          </cell>
          <cell r="C138">
            <v>1.218408736349454</v>
          </cell>
          <cell r="D138">
            <v>0.91729323308270672</v>
          </cell>
          <cell r="E138">
            <v>1.2583892617449663</v>
          </cell>
          <cell r="F138">
            <v>1.3767441860465117</v>
          </cell>
          <cell r="G138">
            <v>1.3125</v>
          </cell>
        </row>
        <row r="139">
          <cell r="A139">
            <v>35653</v>
          </cell>
          <cell r="B139">
            <v>0.91749174917491749</v>
          </cell>
          <cell r="C139">
            <v>1.2199687987519501</v>
          </cell>
          <cell r="D139">
            <v>0.9135338345864662</v>
          </cell>
          <cell r="E139">
            <v>1.2818791946308725</v>
          </cell>
          <cell r="F139">
            <v>1.3813953488372093</v>
          </cell>
          <cell r="G139">
            <v>1.3295454545454546</v>
          </cell>
        </row>
        <row r="140">
          <cell r="A140">
            <v>35654</v>
          </cell>
          <cell r="B140">
            <v>0.91254125412541254</v>
          </cell>
          <cell r="C140">
            <v>1.217628705148206</v>
          </cell>
          <cell r="D140">
            <v>0.90789473684210531</v>
          </cell>
          <cell r="E140">
            <v>1.2550335570469799</v>
          </cell>
          <cell r="F140">
            <v>1.386046511627907</v>
          </cell>
          <cell r="G140">
            <v>1.3295454545454546</v>
          </cell>
        </row>
        <row r="141">
          <cell r="A141">
            <v>35655</v>
          </cell>
          <cell r="B141">
            <v>0.93399339933993397</v>
          </cell>
          <cell r="C141">
            <v>1.2012480499219969</v>
          </cell>
          <cell r="D141">
            <v>0.9135338345864662</v>
          </cell>
          <cell r="E141">
            <v>1.2248322147651007</v>
          </cell>
          <cell r="F141">
            <v>1.3558139534883722</v>
          </cell>
          <cell r="G141">
            <v>1.3295454545454546</v>
          </cell>
        </row>
        <row r="142">
          <cell r="A142">
            <v>35656</v>
          </cell>
          <cell r="B142">
            <v>0.95132013201320131</v>
          </cell>
          <cell r="C142">
            <v>1.2082683307332294</v>
          </cell>
          <cell r="D142">
            <v>0.9135338345864662</v>
          </cell>
          <cell r="E142">
            <v>1.2483221476510067</v>
          </cell>
          <cell r="F142">
            <v>1.3953488372093024</v>
          </cell>
          <cell r="G142">
            <v>1.3295454545454546</v>
          </cell>
        </row>
        <row r="143">
          <cell r="A143">
            <v>35657</v>
          </cell>
          <cell r="B143">
            <v>0.94884488448844884</v>
          </cell>
          <cell r="C143">
            <v>1.1950078003120126</v>
          </cell>
          <cell r="D143">
            <v>0.90977443609022557</v>
          </cell>
          <cell r="E143">
            <v>1.2684563758389262</v>
          </cell>
          <cell r="F143">
            <v>1.4</v>
          </cell>
          <cell r="G143">
            <v>1.3295454545454546</v>
          </cell>
        </row>
        <row r="144">
          <cell r="A144">
            <v>35660</v>
          </cell>
          <cell r="B144">
            <v>0.9356435643564357</v>
          </cell>
          <cell r="C144">
            <v>1.1895475819032761</v>
          </cell>
          <cell r="D144">
            <v>0.90601503759398494</v>
          </cell>
          <cell r="E144">
            <v>1.2651006711409396</v>
          </cell>
          <cell r="F144">
            <v>1.413953488372093</v>
          </cell>
          <cell r="G144">
            <v>1.3352272727272727</v>
          </cell>
        </row>
        <row r="145">
          <cell r="A145">
            <v>35661</v>
          </cell>
          <cell r="B145">
            <v>0.94224422442244227</v>
          </cell>
          <cell r="C145">
            <v>1.1770670826833074</v>
          </cell>
          <cell r="D145">
            <v>0.92481203007518797</v>
          </cell>
          <cell r="E145">
            <v>1.2986577181208054</v>
          </cell>
          <cell r="F145">
            <v>1.4604651162790698</v>
          </cell>
          <cell r="G145">
            <v>1.3522727272727273</v>
          </cell>
        </row>
        <row r="146">
          <cell r="A146">
            <v>35662</v>
          </cell>
          <cell r="B146">
            <v>0.95049504950495045</v>
          </cell>
          <cell r="C146">
            <v>1.173166926677067</v>
          </cell>
          <cell r="D146">
            <v>0.9135338345864662</v>
          </cell>
          <cell r="E146">
            <v>1.2986577181208054</v>
          </cell>
          <cell r="F146">
            <v>1.4767441860465116</v>
          </cell>
          <cell r="G146">
            <v>1.3522727272727273</v>
          </cell>
        </row>
        <row r="147">
          <cell r="A147">
            <v>35663</v>
          </cell>
          <cell r="B147">
            <v>0.92904290429042902</v>
          </cell>
          <cell r="C147">
            <v>1.1669266770670828</v>
          </cell>
          <cell r="D147">
            <v>0.91165413533834583</v>
          </cell>
          <cell r="E147">
            <v>1.2684563758389262</v>
          </cell>
          <cell r="F147">
            <v>1.4279069767441861</v>
          </cell>
          <cell r="G147">
            <v>1.3522727272727273</v>
          </cell>
        </row>
        <row r="148">
          <cell r="A148">
            <v>35664</v>
          </cell>
          <cell r="B148">
            <v>0.93894389438943893</v>
          </cell>
          <cell r="C148">
            <v>1.1653666146645867</v>
          </cell>
          <cell r="D148">
            <v>0.93984962406015038</v>
          </cell>
          <cell r="E148">
            <v>1.261744966442953</v>
          </cell>
          <cell r="F148">
            <v>1.430232558139535</v>
          </cell>
          <cell r="G148">
            <v>1.3522727272727273</v>
          </cell>
        </row>
        <row r="149">
          <cell r="A149">
            <v>35667</v>
          </cell>
          <cell r="B149">
            <v>0.91584158415841588</v>
          </cell>
          <cell r="C149">
            <v>1.187207488299532</v>
          </cell>
          <cell r="D149">
            <v>0.94548872180451127</v>
          </cell>
          <cell r="E149">
            <v>1.2919463087248322</v>
          </cell>
          <cell r="F149">
            <v>1.4244186046511629</v>
          </cell>
          <cell r="G149">
            <v>1.3465909090909092</v>
          </cell>
        </row>
        <row r="150">
          <cell r="A150">
            <v>35668</v>
          </cell>
          <cell r="B150">
            <v>0.92409240924092406</v>
          </cell>
          <cell r="C150">
            <v>1.1981279251170047</v>
          </cell>
          <cell r="D150">
            <v>0.92669172932330823</v>
          </cell>
          <cell r="E150">
            <v>1.2953020134228188</v>
          </cell>
          <cell r="F150">
            <v>1.4162790697674419</v>
          </cell>
          <cell r="G150">
            <v>1.3465909090909092</v>
          </cell>
        </row>
        <row r="151">
          <cell r="A151">
            <v>35669</v>
          </cell>
          <cell r="B151">
            <v>0.91254125412541254</v>
          </cell>
          <cell r="C151">
            <v>1.2098283931357254</v>
          </cell>
          <cell r="D151">
            <v>0.94736842105263153</v>
          </cell>
          <cell r="E151">
            <v>1.2818791946308725</v>
          </cell>
          <cell r="F151">
            <v>1.3930232558139535</v>
          </cell>
          <cell r="G151">
            <v>1.3522727272727273</v>
          </cell>
        </row>
        <row r="152">
          <cell r="A152">
            <v>35670</v>
          </cell>
          <cell r="B152">
            <v>0.9092409240924092</v>
          </cell>
          <cell r="C152">
            <v>1.1989079563182528</v>
          </cell>
          <cell r="D152">
            <v>0.95864661654135341</v>
          </cell>
          <cell r="E152">
            <v>1.2785234899328859</v>
          </cell>
          <cell r="F152">
            <v>1.3651162790697675</v>
          </cell>
          <cell r="G152">
            <v>1.3522727272727273</v>
          </cell>
        </row>
        <row r="153">
          <cell r="A153">
            <v>35671</v>
          </cell>
          <cell r="B153">
            <v>0.90264026402640263</v>
          </cell>
          <cell r="C153">
            <v>1.1911076443057722</v>
          </cell>
          <cell r="D153">
            <v>0.95676691729323304</v>
          </cell>
          <cell r="E153">
            <v>1.2651006711409396</v>
          </cell>
          <cell r="F153">
            <v>1.3604651162790697</v>
          </cell>
          <cell r="G153">
            <v>1.3522727272727273</v>
          </cell>
        </row>
        <row r="154">
          <cell r="A154">
            <v>35674</v>
          </cell>
          <cell r="B154">
            <v>0.90264026402640263</v>
          </cell>
          <cell r="C154">
            <v>1.1911076443057722</v>
          </cell>
          <cell r="D154">
            <v>0.95676691729323304</v>
          </cell>
          <cell r="E154">
            <v>1.2651006711409396</v>
          </cell>
          <cell r="F154">
            <v>1.3604651162790697</v>
          </cell>
          <cell r="G154">
            <v>1.3522727272727273</v>
          </cell>
        </row>
        <row r="155">
          <cell r="A155">
            <v>35675</v>
          </cell>
          <cell r="B155">
            <v>0.94801980198019797</v>
          </cell>
          <cell r="C155">
            <v>1.2207488299531981</v>
          </cell>
          <cell r="D155">
            <v>0.97368421052631582</v>
          </cell>
          <cell r="E155">
            <v>1.2516778523489933</v>
          </cell>
          <cell r="F155">
            <v>1.3813953488372093</v>
          </cell>
          <cell r="G155">
            <v>1.3579545454545454</v>
          </cell>
        </row>
        <row r="156">
          <cell r="A156">
            <v>35676</v>
          </cell>
          <cell r="B156">
            <v>0.95049504950495045</v>
          </cell>
          <cell r="C156">
            <v>1.2394695787831513</v>
          </cell>
          <cell r="D156">
            <v>0.98872180451127822</v>
          </cell>
          <cell r="E156">
            <v>1.3087248322147651</v>
          </cell>
          <cell r="F156">
            <v>1.4075581395348837</v>
          </cell>
          <cell r="G156">
            <v>1.3636363636363635</v>
          </cell>
        </row>
        <row r="157">
          <cell r="A157">
            <v>35677</v>
          </cell>
          <cell r="B157">
            <v>0.94059405940594054</v>
          </cell>
          <cell r="C157">
            <v>1.2464898595943839</v>
          </cell>
          <cell r="D157">
            <v>0.97744360902255634</v>
          </cell>
          <cell r="E157">
            <v>1.2885906040268456</v>
          </cell>
          <cell r="F157">
            <v>1.4046511627906977</v>
          </cell>
          <cell r="G157">
            <v>1.3522727272727273</v>
          </cell>
        </row>
        <row r="158">
          <cell r="A158">
            <v>35678</v>
          </cell>
          <cell r="B158">
            <v>0.94884488448844884</v>
          </cell>
          <cell r="C158">
            <v>1.2636505460218408</v>
          </cell>
          <cell r="D158">
            <v>0.99812030075187974</v>
          </cell>
          <cell r="E158">
            <v>1.3120805369127517</v>
          </cell>
          <cell r="F158">
            <v>1.4395348837209303</v>
          </cell>
          <cell r="G158">
            <v>1.3522727272727273</v>
          </cell>
        </row>
        <row r="159">
          <cell r="A159">
            <v>35681</v>
          </cell>
          <cell r="B159">
            <v>0.94636963696369636</v>
          </cell>
          <cell r="C159">
            <v>1.2659906396255851</v>
          </cell>
          <cell r="D159">
            <v>0.99248120300751874</v>
          </cell>
          <cell r="E159">
            <v>1.2818791946308725</v>
          </cell>
          <cell r="F159">
            <v>1.4186046511627908</v>
          </cell>
          <cell r="G159">
            <v>1.3636363636363635</v>
          </cell>
        </row>
        <row r="160">
          <cell r="A160">
            <v>35682</v>
          </cell>
          <cell r="B160">
            <v>0.95049504950495045</v>
          </cell>
          <cell r="C160">
            <v>1.2730109204368174</v>
          </cell>
          <cell r="D160">
            <v>0.99624060150375937</v>
          </cell>
          <cell r="E160">
            <v>1.2953020134228188</v>
          </cell>
          <cell r="F160">
            <v>1.4209302325581394</v>
          </cell>
          <cell r="G160">
            <v>1.3579545454545454</v>
          </cell>
        </row>
        <row r="161">
          <cell r="A161">
            <v>35683</v>
          </cell>
          <cell r="B161">
            <v>0.95379537953795379</v>
          </cell>
          <cell r="C161">
            <v>1.2652106084243371</v>
          </cell>
          <cell r="D161">
            <v>0.99624060150375937</v>
          </cell>
          <cell r="E161">
            <v>1.2953020134228188</v>
          </cell>
          <cell r="F161">
            <v>1.4162790697674419</v>
          </cell>
          <cell r="G161">
            <v>1.3636363636363635</v>
          </cell>
        </row>
        <row r="162">
          <cell r="A162">
            <v>35684</v>
          </cell>
          <cell r="B162">
            <v>0.95049504950495045</v>
          </cell>
          <cell r="C162">
            <v>1.2480499219968799</v>
          </cell>
          <cell r="D162">
            <v>0.99060150375939848</v>
          </cell>
          <cell r="E162">
            <v>1.2785234899328859</v>
          </cell>
          <cell r="F162">
            <v>1.4395348837209303</v>
          </cell>
          <cell r="G162">
            <v>1.3579545454545454</v>
          </cell>
        </row>
        <row r="163">
          <cell r="A163">
            <v>35685</v>
          </cell>
          <cell r="B163">
            <v>0.98679867986798675</v>
          </cell>
          <cell r="C163">
            <v>1.2730109204368174</v>
          </cell>
          <cell r="D163">
            <v>1.013157894736842</v>
          </cell>
          <cell r="E163">
            <v>1.3389261744966443</v>
          </cell>
          <cell r="F163">
            <v>1.45</v>
          </cell>
          <cell r="G163">
            <v>1.3579545454545454</v>
          </cell>
        </row>
        <row r="164">
          <cell r="A164">
            <v>35688</v>
          </cell>
          <cell r="B164">
            <v>0.97689768976897695</v>
          </cell>
          <cell r="C164">
            <v>1.2862714508580344</v>
          </cell>
          <cell r="D164">
            <v>1.0018796992481203</v>
          </cell>
          <cell r="E164">
            <v>1.2885906040268456</v>
          </cell>
          <cell r="F164">
            <v>1.413953488372093</v>
          </cell>
          <cell r="G164">
            <v>1.3522727272727273</v>
          </cell>
        </row>
        <row r="165">
          <cell r="A165">
            <v>35689</v>
          </cell>
          <cell r="B165">
            <v>0.96534653465346532</v>
          </cell>
          <cell r="C165">
            <v>1.3213728549141965</v>
          </cell>
          <cell r="D165">
            <v>1.005639097744361</v>
          </cell>
          <cell r="E165">
            <v>1.3355704697986577</v>
          </cell>
          <cell r="F165">
            <v>1.4511627906976745</v>
          </cell>
          <cell r="G165">
            <v>1.3579545454545454</v>
          </cell>
        </row>
        <row r="166">
          <cell r="A166">
            <v>35690</v>
          </cell>
          <cell r="B166">
            <v>0.9636963696369637</v>
          </cell>
          <cell r="C166">
            <v>1.3237129485179406</v>
          </cell>
          <cell r="D166">
            <v>0.99436090225563911</v>
          </cell>
          <cell r="E166">
            <v>1.3355704697986577</v>
          </cell>
          <cell r="F166">
            <v>1.4279069767441861</v>
          </cell>
          <cell r="G166">
            <v>1.3636363636363635</v>
          </cell>
        </row>
        <row r="167">
          <cell r="A167">
            <v>35691</v>
          </cell>
          <cell r="B167">
            <v>0.96039603960396036</v>
          </cell>
          <cell r="C167">
            <v>1.3244929797191887</v>
          </cell>
          <cell r="D167">
            <v>1.0075187969924813</v>
          </cell>
          <cell r="E167">
            <v>1.3288590604026846</v>
          </cell>
          <cell r="F167">
            <v>1.430232558139535</v>
          </cell>
          <cell r="G167">
            <v>1.3636363636363635</v>
          </cell>
        </row>
        <row r="168">
          <cell r="A168">
            <v>35692</v>
          </cell>
          <cell r="B168">
            <v>0.96204620462046209</v>
          </cell>
          <cell r="C168">
            <v>1.3057722308892357</v>
          </cell>
          <cell r="D168">
            <v>1.0093984962406015</v>
          </cell>
          <cell r="E168">
            <v>1.3154362416107384</v>
          </cell>
          <cell r="F168">
            <v>1.4232558139534883</v>
          </cell>
          <cell r="G168">
            <v>1.3636363636363635</v>
          </cell>
        </row>
        <row r="169">
          <cell r="A169">
            <v>35695</v>
          </cell>
          <cell r="B169">
            <v>0.95709570957095713</v>
          </cell>
          <cell r="C169">
            <v>1.282371294851794</v>
          </cell>
          <cell r="D169">
            <v>1.0075187969924813</v>
          </cell>
          <cell r="E169">
            <v>1.3020134228187918</v>
          </cell>
          <cell r="F169">
            <v>1.4476744186046511</v>
          </cell>
          <cell r="G169">
            <v>1.3636363636363635</v>
          </cell>
        </row>
        <row r="170">
          <cell r="A170">
            <v>35696</v>
          </cell>
          <cell r="B170">
            <v>0.92574257425742579</v>
          </cell>
          <cell r="C170">
            <v>1.1692667706708268</v>
          </cell>
          <cell r="D170">
            <v>0.99812030075187974</v>
          </cell>
          <cell r="E170">
            <v>1.2785234899328859</v>
          </cell>
          <cell r="F170">
            <v>1.4313953488372093</v>
          </cell>
          <cell r="G170">
            <v>1.3636363636363635</v>
          </cell>
        </row>
        <row r="171">
          <cell r="A171">
            <v>35697</v>
          </cell>
          <cell r="B171">
            <v>0.92409240924092406</v>
          </cell>
          <cell r="C171">
            <v>1.1560062402496101</v>
          </cell>
          <cell r="D171">
            <v>0.98872180451127822</v>
          </cell>
          <cell r="E171">
            <v>1.2684563758389262</v>
          </cell>
          <cell r="F171">
            <v>1.4162790697674419</v>
          </cell>
          <cell r="G171">
            <v>1.3636363636363635</v>
          </cell>
        </row>
        <row r="172">
          <cell r="A172">
            <v>35698</v>
          </cell>
          <cell r="B172">
            <v>0.92079207920792083</v>
          </cell>
          <cell r="C172">
            <v>1.1248049921996879</v>
          </cell>
          <cell r="D172">
            <v>0.99436090225563911</v>
          </cell>
          <cell r="E172">
            <v>1.238255033557047</v>
          </cell>
          <cell r="F172">
            <v>1.3941860465116278</v>
          </cell>
          <cell r="G172">
            <v>1.3636363636363635</v>
          </cell>
        </row>
        <row r="173">
          <cell r="A173">
            <v>35699</v>
          </cell>
          <cell r="B173">
            <v>0.8952145214521452</v>
          </cell>
          <cell r="C173">
            <v>1.1294851794071763</v>
          </cell>
          <cell r="D173">
            <v>0.97556390977443608</v>
          </cell>
          <cell r="E173">
            <v>1.2550335570469799</v>
          </cell>
          <cell r="F173">
            <v>1.4511627906976745</v>
          </cell>
          <cell r="G173">
            <v>1.3636363636363635</v>
          </cell>
        </row>
        <row r="174">
          <cell r="A174">
            <v>35702</v>
          </cell>
          <cell r="B174">
            <v>0.88778877887788776</v>
          </cell>
          <cell r="C174">
            <v>1.0109204368174727</v>
          </cell>
          <cell r="D174">
            <v>0.96052631578947367</v>
          </cell>
          <cell r="E174">
            <v>1.2550335570469799</v>
          </cell>
          <cell r="F174">
            <v>1.4116279069767441</v>
          </cell>
          <cell r="G174">
            <v>1.3636363636363635</v>
          </cell>
        </row>
        <row r="175">
          <cell r="A175">
            <v>35703</v>
          </cell>
          <cell r="B175">
            <v>0.89933993399339929</v>
          </cell>
          <cell r="C175">
            <v>1.0163806552262091</v>
          </cell>
          <cell r="D175">
            <v>0.96240601503759393</v>
          </cell>
          <cell r="E175">
            <v>1.2785234899328859</v>
          </cell>
          <cell r="F175">
            <v>1.3930232558139535</v>
          </cell>
          <cell r="G175">
            <v>1.3636363636363635</v>
          </cell>
        </row>
        <row r="176">
          <cell r="A176">
            <v>35704</v>
          </cell>
          <cell r="B176">
            <v>0.88448844884488453</v>
          </cell>
          <cell r="C176">
            <v>0.99531981279251169</v>
          </cell>
          <cell r="D176">
            <v>0.97932330827067671</v>
          </cell>
          <cell r="E176">
            <v>1.2550335570469799</v>
          </cell>
          <cell r="F176">
            <v>1.336046511627907</v>
          </cell>
          <cell r="G176">
            <v>1.3636363636363635</v>
          </cell>
        </row>
        <row r="177">
          <cell r="A177">
            <v>35705</v>
          </cell>
          <cell r="B177">
            <v>0.88531353135313529</v>
          </cell>
          <cell r="C177">
            <v>0.97659906396255847</v>
          </cell>
          <cell r="D177">
            <v>0.96240601503759393</v>
          </cell>
          <cell r="E177">
            <v>1.1946308724832215</v>
          </cell>
          <cell r="F177">
            <v>1.3255813953488371</v>
          </cell>
          <cell r="G177">
            <v>1.3636363636363635</v>
          </cell>
        </row>
        <row r="178">
          <cell r="A178">
            <v>35706</v>
          </cell>
          <cell r="B178">
            <v>0.89603960396039606</v>
          </cell>
          <cell r="C178">
            <v>0.9726989079563183</v>
          </cell>
          <cell r="D178">
            <v>0.96240601503759393</v>
          </cell>
          <cell r="E178">
            <v>1.2516778523489933</v>
          </cell>
          <cell r="F178">
            <v>1.3720930232558139</v>
          </cell>
          <cell r="G178">
            <v>1.3636363636363635</v>
          </cell>
        </row>
        <row r="179">
          <cell r="A179">
            <v>35709</v>
          </cell>
          <cell r="B179">
            <v>0.90594059405940597</v>
          </cell>
          <cell r="C179">
            <v>0.9726989079563183</v>
          </cell>
          <cell r="D179">
            <v>0.95676691729323304</v>
          </cell>
          <cell r="E179">
            <v>1.2348993288590604</v>
          </cell>
          <cell r="F179">
            <v>1.3232558139534885</v>
          </cell>
          <cell r="G179">
            <v>1.3636363636363635</v>
          </cell>
        </row>
        <row r="180">
          <cell r="A180">
            <v>35710</v>
          </cell>
          <cell r="B180">
            <v>0.94059405940594054</v>
          </cell>
          <cell r="C180">
            <v>1.0015600624024961</v>
          </cell>
          <cell r="D180">
            <v>1.0037593984962405</v>
          </cell>
          <cell r="E180">
            <v>1.3154362416107384</v>
          </cell>
          <cell r="F180">
            <v>1.4267441860465115</v>
          </cell>
          <cell r="G180">
            <v>1.3636363636363635</v>
          </cell>
        </row>
        <row r="181">
          <cell r="A181">
            <v>35711</v>
          </cell>
          <cell r="B181">
            <v>0.92904290429042902</v>
          </cell>
          <cell r="C181">
            <v>0.98751950078003126</v>
          </cell>
          <cell r="D181">
            <v>0.99812030075187974</v>
          </cell>
          <cell r="E181">
            <v>1.2718120805369129</v>
          </cell>
          <cell r="F181">
            <v>1.4488372093023256</v>
          </cell>
          <cell r="G181">
            <v>1.3636363636363635</v>
          </cell>
        </row>
        <row r="182">
          <cell r="A182">
            <v>35712</v>
          </cell>
          <cell r="B182">
            <v>0.93234323432343236</v>
          </cell>
          <cell r="C182">
            <v>0.98595943837753508</v>
          </cell>
          <cell r="D182">
            <v>0.98308270676691734</v>
          </cell>
          <cell r="E182">
            <v>1.2785234899328859</v>
          </cell>
          <cell r="F182">
            <v>1.430232558139535</v>
          </cell>
          <cell r="G182">
            <v>1.3636363636363635</v>
          </cell>
        </row>
        <row r="183">
          <cell r="A183">
            <v>35713</v>
          </cell>
          <cell r="B183">
            <v>0.92079207920792083</v>
          </cell>
          <cell r="C183">
            <v>0.98049921996879874</v>
          </cell>
          <cell r="D183">
            <v>0.98308270676691734</v>
          </cell>
          <cell r="E183">
            <v>1.2651006711409396</v>
          </cell>
          <cell r="F183">
            <v>1.3720930232558139</v>
          </cell>
          <cell r="G183">
            <v>1.3636363636363635</v>
          </cell>
        </row>
        <row r="184">
          <cell r="A184">
            <v>35716</v>
          </cell>
          <cell r="B184">
            <v>0.91419141914191415</v>
          </cell>
          <cell r="C184">
            <v>0.99687987519500776</v>
          </cell>
          <cell r="D184">
            <v>0.98684210526315785</v>
          </cell>
          <cell r="E184">
            <v>1.2885906040268456</v>
          </cell>
          <cell r="F184">
            <v>1.4162790697674419</v>
          </cell>
          <cell r="G184">
            <v>1.3636363636363635</v>
          </cell>
        </row>
        <row r="185">
          <cell r="A185">
            <v>35717</v>
          </cell>
          <cell r="B185">
            <v>0.91914191419141911</v>
          </cell>
          <cell r="C185">
            <v>0.98985959438377535</v>
          </cell>
          <cell r="D185">
            <v>0.99248120300751874</v>
          </cell>
          <cell r="E185">
            <v>1.2818791946308725</v>
          </cell>
          <cell r="F185">
            <v>1.3767441860465117</v>
          </cell>
          <cell r="G185">
            <v>1.3636363636363635</v>
          </cell>
        </row>
        <row r="186">
          <cell r="A186">
            <v>35718</v>
          </cell>
          <cell r="B186">
            <v>0.91089108910891092</v>
          </cell>
          <cell r="C186">
            <v>0.98361934477379098</v>
          </cell>
          <cell r="D186">
            <v>0.98308270676691734</v>
          </cell>
          <cell r="E186">
            <v>1.2919463087248322</v>
          </cell>
          <cell r="F186">
            <v>1.3674418604651162</v>
          </cell>
          <cell r="G186">
            <v>1.3636363636363635</v>
          </cell>
        </row>
        <row r="187">
          <cell r="A187">
            <v>35719</v>
          </cell>
          <cell r="B187">
            <v>0.91419141914191415</v>
          </cell>
          <cell r="C187">
            <v>0.95865834633385338</v>
          </cell>
          <cell r="D187">
            <v>0.95864661654135341</v>
          </cell>
          <cell r="E187">
            <v>1.2651006711409396</v>
          </cell>
          <cell r="F187">
            <v>1.3465116279069766</v>
          </cell>
          <cell r="G187">
            <v>1.3636363636363635</v>
          </cell>
        </row>
        <row r="188">
          <cell r="A188">
            <v>35720</v>
          </cell>
          <cell r="B188">
            <v>0.90594059405940597</v>
          </cell>
          <cell r="C188">
            <v>0.93369734789391579</v>
          </cell>
          <cell r="D188">
            <v>0.96804511278195493</v>
          </cell>
          <cell r="E188">
            <v>1.2718120805369129</v>
          </cell>
          <cell r="F188">
            <v>1.3104651162790697</v>
          </cell>
          <cell r="G188">
            <v>1.3636363636363635</v>
          </cell>
        </row>
        <row r="189">
          <cell r="A189">
            <v>35723</v>
          </cell>
          <cell r="B189">
            <v>0.91584158415841588</v>
          </cell>
          <cell r="C189">
            <v>0.9430577223088924</v>
          </cell>
          <cell r="D189">
            <v>0.99624060150375937</v>
          </cell>
          <cell r="E189">
            <v>1.2986577181208054</v>
          </cell>
          <cell r="F189">
            <v>1.3511627906976744</v>
          </cell>
          <cell r="G189">
            <v>1.3636363636363635</v>
          </cell>
        </row>
        <row r="190">
          <cell r="A190">
            <v>35724</v>
          </cell>
          <cell r="B190">
            <v>0.94059405940594054</v>
          </cell>
          <cell r="C190">
            <v>0.96567862714508579</v>
          </cell>
          <cell r="D190">
            <v>0.98308270676691734</v>
          </cell>
          <cell r="E190">
            <v>1.3221476510067114</v>
          </cell>
          <cell r="F190">
            <v>1.3604651162790697</v>
          </cell>
          <cell r="G190">
            <v>1.3636363636363635</v>
          </cell>
        </row>
        <row r="191">
          <cell r="A191">
            <v>35725</v>
          </cell>
          <cell r="B191">
            <v>0.93151815181518149</v>
          </cell>
          <cell r="C191">
            <v>0.95865834633385338</v>
          </cell>
          <cell r="D191">
            <v>0.96992481203007519</v>
          </cell>
          <cell r="E191">
            <v>1.2818791946308725</v>
          </cell>
          <cell r="F191">
            <v>1.3627906976744186</v>
          </cell>
          <cell r="G191">
            <v>1.3636363636363635</v>
          </cell>
        </row>
        <row r="192">
          <cell r="A192">
            <v>35726</v>
          </cell>
          <cell r="B192">
            <v>0.93069306930693074</v>
          </cell>
          <cell r="C192">
            <v>0.95163806552262087</v>
          </cell>
          <cell r="D192">
            <v>0.96052631578947367</v>
          </cell>
          <cell r="E192">
            <v>1.2449664429530201</v>
          </cell>
          <cell r="F192">
            <v>1.3209302325581396</v>
          </cell>
          <cell r="G192">
            <v>1.3636363636363635</v>
          </cell>
        </row>
        <row r="193">
          <cell r="A193">
            <v>35727</v>
          </cell>
          <cell r="B193">
            <v>0.9092409240924092</v>
          </cell>
          <cell r="C193">
            <v>0.94071762870514819</v>
          </cell>
          <cell r="D193">
            <v>0.96240601503759393</v>
          </cell>
          <cell r="E193">
            <v>1.2147651006711409</v>
          </cell>
          <cell r="F193">
            <v>1.2790697674418605</v>
          </cell>
          <cell r="G193">
            <v>1.3636363636363635</v>
          </cell>
        </row>
        <row r="194">
          <cell r="A194">
            <v>35730</v>
          </cell>
          <cell r="B194">
            <v>0.83333333333333337</v>
          </cell>
          <cell r="C194">
            <v>0.86115444617784709</v>
          </cell>
          <cell r="D194">
            <v>0.89473684210526316</v>
          </cell>
          <cell r="E194">
            <v>1.1241610738255035</v>
          </cell>
          <cell r="F194">
            <v>0.4813953488372093</v>
          </cell>
          <cell r="G194">
            <v>1.3636363636363635</v>
          </cell>
        </row>
        <row r="195">
          <cell r="A195">
            <v>35731</v>
          </cell>
          <cell r="B195">
            <v>0.87458745874587462</v>
          </cell>
          <cell r="C195">
            <v>0.89781591263650551</v>
          </cell>
          <cell r="D195">
            <v>0.91917293233082709</v>
          </cell>
          <cell r="E195">
            <v>1.1543624161073827</v>
          </cell>
          <cell r="F195">
            <v>0.47209302325581393</v>
          </cell>
          <cell r="G195">
            <v>1.3636363636363635</v>
          </cell>
        </row>
        <row r="196">
          <cell r="A196">
            <v>35732</v>
          </cell>
          <cell r="B196">
            <v>0.85973597359735976</v>
          </cell>
          <cell r="C196">
            <v>0.90561622464898595</v>
          </cell>
          <cell r="D196">
            <v>0.90601503759398494</v>
          </cell>
          <cell r="E196">
            <v>1.1577181208053691</v>
          </cell>
          <cell r="F196">
            <v>0.5058139534883721</v>
          </cell>
          <cell r="G196">
            <v>1.3636363636363635</v>
          </cell>
        </row>
        <row r="197">
          <cell r="A197">
            <v>35733</v>
          </cell>
          <cell r="B197">
            <v>0.85313531353135319</v>
          </cell>
          <cell r="C197">
            <v>0.8931357254290172</v>
          </cell>
          <cell r="D197">
            <v>0.89097744360902253</v>
          </cell>
          <cell r="E197">
            <v>1.1208053691275168</v>
          </cell>
          <cell r="F197">
            <v>0.48023255813953486</v>
          </cell>
          <cell r="G197">
            <v>1.3636363636363635</v>
          </cell>
        </row>
        <row r="198">
          <cell r="A198">
            <v>35734</v>
          </cell>
          <cell r="B198">
            <v>0.8547854785478548</v>
          </cell>
          <cell r="C198">
            <v>0.88689547581903272</v>
          </cell>
          <cell r="D198">
            <v>0.86466165413533835</v>
          </cell>
          <cell r="E198">
            <v>1.1241610738255035</v>
          </cell>
          <cell r="F198">
            <v>0.48023255813953486</v>
          </cell>
          <cell r="G198">
            <v>1.3636363636363635</v>
          </cell>
        </row>
        <row r="199">
          <cell r="A199">
            <v>35737</v>
          </cell>
          <cell r="B199">
            <v>0.86138613861386137</v>
          </cell>
          <cell r="C199">
            <v>0.90717628705148201</v>
          </cell>
          <cell r="D199">
            <v>0.8778195488721805</v>
          </cell>
          <cell r="E199">
            <v>1.1677852348993289</v>
          </cell>
          <cell r="F199">
            <v>0.48372093023255813</v>
          </cell>
          <cell r="G199">
            <v>1.3636363636363635</v>
          </cell>
        </row>
        <row r="200">
          <cell r="A200">
            <v>35738</v>
          </cell>
          <cell r="B200">
            <v>0.85973597359735976</v>
          </cell>
          <cell r="C200">
            <v>0.92433697347893917</v>
          </cell>
          <cell r="D200">
            <v>0.88157894736842102</v>
          </cell>
          <cell r="E200">
            <v>1.1845637583892616</v>
          </cell>
          <cell r="F200">
            <v>0.47093023255813954</v>
          </cell>
          <cell r="G200">
            <v>1.3636363636363635</v>
          </cell>
        </row>
        <row r="201">
          <cell r="A201">
            <v>35739</v>
          </cell>
          <cell r="B201">
            <v>0.86138613861386137</v>
          </cell>
          <cell r="C201">
            <v>0.89937597503900157</v>
          </cell>
          <cell r="D201">
            <v>0.89473684210526316</v>
          </cell>
          <cell r="E201">
            <v>1.1845637583892616</v>
          </cell>
          <cell r="F201">
            <v>0.44418604651162791</v>
          </cell>
          <cell r="G201">
            <v>1.3636363636363635</v>
          </cell>
        </row>
        <row r="202">
          <cell r="A202">
            <v>35740</v>
          </cell>
          <cell r="B202">
            <v>0.90264026402640263</v>
          </cell>
          <cell r="C202">
            <v>0.90639625585023398</v>
          </cell>
          <cell r="D202">
            <v>0.89097744360902253</v>
          </cell>
          <cell r="E202">
            <v>1.2080536912751678</v>
          </cell>
          <cell r="F202">
            <v>0.45930232558139533</v>
          </cell>
          <cell r="G202">
            <v>1.3636363636363635</v>
          </cell>
        </row>
        <row r="203">
          <cell r="A203">
            <v>35741</v>
          </cell>
          <cell r="B203">
            <v>0.9273927392739274</v>
          </cell>
          <cell r="C203">
            <v>0.92667706708268327</v>
          </cell>
          <cell r="D203">
            <v>0.87593984962406013</v>
          </cell>
          <cell r="E203">
            <v>1.2013422818791946</v>
          </cell>
          <cell r="F203">
            <v>0.47325581395348837</v>
          </cell>
          <cell r="G203">
            <v>1.3636363636363635</v>
          </cell>
        </row>
        <row r="204">
          <cell r="A204">
            <v>35744</v>
          </cell>
          <cell r="B204">
            <v>0.94389438943894388</v>
          </cell>
          <cell r="C204">
            <v>0.94461778471138846</v>
          </cell>
          <cell r="D204">
            <v>0.89473684210526316</v>
          </cell>
          <cell r="E204">
            <v>1.2214765100671141</v>
          </cell>
          <cell r="F204">
            <v>0.46046511627906977</v>
          </cell>
          <cell r="G204">
            <v>1.3636363636363635</v>
          </cell>
        </row>
        <row r="205">
          <cell r="A205">
            <v>35745</v>
          </cell>
          <cell r="B205">
            <v>0.94884488448844884</v>
          </cell>
          <cell r="C205">
            <v>0.97191887675507016</v>
          </cell>
          <cell r="D205">
            <v>0.92105263157894735</v>
          </cell>
          <cell r="E205">
            <v>1.2214765100671141</v>
          </cell>
          <cell r="F205">
            <v>0.46395348837209305</v>
          </cell>
          <cell r="G205">
            <v>1.3636363636363635</v>
          </cell>
        </row>
        <row r="206">
          <cell r="A206">
            <v>35746</v>
          </cell>
          <cell r="B206">
            <v>0.9092409240924092</v>
          </cell>
          <cell r="C206">
            <v>0.96099843993759748</v>
          </cell>
          <cell r="D206">
            <v>0.90601503759398494</v>
          </cell>
          <cell r="E206">
            <v>1.1812080536912752</v>
          </cell>
          <cell r="F206">
            <v>0.44534883720930235</v>
          </cell>
          <cell r="G206">
            <v>1.3636363636363635</v>
          </cell>
        </row>
        <row r="207">
          <cell r="A207">
            <v>35747</v>
          </cell>
          <cell r="B207">
            <v>0.91254125412541254</v>
          </cell>
          <cell r="C207">
            <v>0.95865834633385338</v>
          </cell>
          <cell r="D207">
            <v>0.91541353383458646</v>
          </cell>
          <cell r="E207">
            <v>1.1644295302013423</v>
          </cell>
          <cell r="F207">
            <v>0.43604651162790697</v>
          </cell>
          <cell r="G207">
            <v>1.3636363636363635</v>
          </cell>
        </row>
        <row r="208">
          <cell r="A208">
            <v>35748</v>
          </cell>
          <cell r="B208">
            <v>0.89768976897689767</v>
          </cell>
          <cell r="C208">
            <v>0.96723868954758185</v>
          </cell>
          <cell r="D208">
            <v>0.89473684210526316</v>
          </cell>
          <cell r="E208">
            <v>1.1644295302013423</v>
          </cell>
          <cell r="F208">
            <v>0.46279069767441861</v>
          </cell>
          <cell r="G208">
            <v>1.3636363636363635</v>
          </cell>
        </row>
        <row r="209">
          <cell r="A209">
            <v>35751</v>
          </cell>
          <cell r="B209">
            <v>0.90429042904290424</v>
          </cell>
          <cell r="C209">
            <v>0.98595943837753508</v>
          </cell>
          <cell r="D209">
            <v>0.90601503759398494</v>
          </cell>
          <cell r="E209">
            <v>1.1946308724832215</v>
          </cell>
          <cell r="F209">
            <v>0.44883720930232557</v>
          </cell>
          <cell r="G209">
            <v>1.3636363636363635</v>
          </cell>
        </row>
        <row r="210">
          <cell r="A210">
            <v>35752</v>
          </cell>
          <cell r="B210">
            <v>0.89273927392739272</v>
          </cell>
          <cell r="C210">
            <v>0.9773790951638065</v>
          </cell>
          <cell r="D210">
            <v>0.89849624060150379</v>
          </cell>
          <cell r="E210">
            <v>1.1979865771812082</v>
          </cell>
          <cell r="F210">
            <v>0.4325581395348837</v>
          </cell>
          <cell r="G210">
            <v>1.3636363636363635</v>
          </cell>
        </row>
        <row r="211">
          <cell r="A211">
            <v>35753</v>
          </cell>
          <cell r="B211">
            <v>0.89603960396039606</v>
          </cell>
          <cell r="C211">
            <v>0.97581903276131043</v>
          </cell>
          <cell r="D211">
            <v>0.87969924812030076</v>
          </cell>
          <cell r="E211">
            <v>1.1711409395973154</v>
          </cell>
          <cell r="F211">
            <v>0.44069767441860463</v>
          </cell>
          <cell r="G211">
            <v>1.3636363636363635</v>
          </cell>
        </row>
        <row r="212">
          <cell r="A212">
            <v>35754</v>
          </cell>
          <cell r="B212">
            <v>0.87128712871287128</v>
          </cell>
          <cell r="C212">
            <v>0.9726989079563183</v>
          </cell>
          <cell r="D212">
            <v>0.90037593984962405</v>
          </cell>
          <cell r="E212">
            <v>1.1812080536912752</v>
          </cell>
          <cell r="F212">
            <v>0.4325581395348837</v>
          </cell>
          <cell r="G212">
            <v>1.3636363636363635</v>
          </cell>
        </row>
        <row r="213">
          <cell r="A213">
            <v>35755</v>
          </cell>
          <cell r="B213">
            <v>0.88613861386138615</v>
          </cell>
          <cell r="C213">
            <v>0.97035881435257409</v>
          </cell>
          <cell r="D213">
            <v>0.8928571428571429</v>
          </cell>
          <cell r="E213">
            <v>1.1912751677852349</v>
          </cell>
          <cell r="F213">
            <v>0.42674418604651165</v>
          </cell>
          <cell r="G213">
            <v>1.3636363636363635</v>
          </cell>
        </row>
        <row r="214">
          <cell r="A214">
            <v>35758</v>
          </cell>
          <cell r="B214">
            <v>0.86468646864686471</v>
          </cell>
          <cell r="C214">
            <v>0.94929797191887677</v>
          </cell>
          <cell r="D214">
            <v>0.8928571428571429</v>
          </cell>
          <cell r="E214">
            <v>1.174496644295302</v>
          </cell>
          <cell r="F214">
            <v>0.42441860465116277</v>
          </cell>
          <cell r="G214">
            <v>1.3636363636363635</v>
          </cell>
        </row>
        <row r="215">
          <cell r="A215">
            <v>35759</v>
          </cell>
          <cell r="B215">
            <v>0.68151815181518149</v>
          </cell>
          <cell r="C215">
            <v>0.93369734789391579</v>
          </cell>
          <cell r="D215">
            <v>0.88721804511278191</v>
          </cell>
          <cell r="E215">
            <v>1.1812080536912752</v>
          </cell>
          <cell r="F215">
            <v>0.42790697674418604</v>
          </cell>
          <cell r="G215">
            <v>1.3636363636363635</v>
          </cell>
        </row>
        <row r="216">
          <cell r="A216">
            <v>35760</v>
          </cell>
          <cell r="B216">
            <v>0.70792079207920788</v>
          </cell>
          <cell r="C216">
            <v>0.93447737909516382</v>
          </cell>
          <cell r="D216">
            <v>0.84774436090225569</v>
          </cell>
          <cell r="E216">
            <v>1.1845637583892616</v>
          </cell>
          <cell r="F216">
            <v>0.43604651162790697</v>
          </cell>
          <cell r="G216">
            <v>1.3636363636363635</v>
          </cell>
        </row>
        <row r="217">
          <cell r="A217">
            <v>35761</v>
          </cell>
          <cell r="B217">
            <v>0.70792079207920788</v>
          </cell>
          <cell r="C217">
            <v>0.93447737909516382</v>
          </cell>
          <cell r="D217">
            <v>0.84774436090225569</v>
          </cell>
          <cell r="E217">
            <v>1.1845637583892616</v>
          </cell>
          <cell r="F217">
            <v>0.43604651162790697</v>
          </cell>
          <cell r="G217">
            <v>1.3636363636363635</v>
          </cell>
        </row>
        <row r="218">
          <cell r="A218">
            <v>35762</v>
          </cell>
          <cell r="B218">
            <v>0.70957095709570961</v>
          </cell>
          <cell r="C218">
            <v>0.93603744149765988</v>
          </cell>
          <cell r="D218">
            <v>0.84398496240601506</v>
          </cell>
          <cell r="E218">
            <v>1.1912751677852349</v>
          </cell>
          <cell r="F218">
            <v>0.44418604651162791</v>
          </cell>
          <cell r="G218">
            <v>1.3636363636363635</v>
          </cell>
        </row>
        <row r="219">
          <cell r="A219">
            <v>35765</v>
          </cell>
          <cell r="B219">
            <v>0.72277227722772275</v>
          </cell>
          <cell r="C219">
            <v>0.96723868954758185</v>
          </cell>
          <cell r="D219">
            <v>0.85902255639097747</v>
          </cell>
          <cell r="E219">
            <v>1.2281879194630871</v>
          </cell>
          <cell r="F219">
            <v>0.45348837209302323</v>
          </cell>
          <cell r="G219">
            <v>1.3636363636363635</v>
          </cell>
        </row>
        <row r="220">
          <cell r="A220">
            <v>35766</v>
          </cell>
          <cell r="B220">
            <v>0.70132013201320131</v>
          </cell>
          <cell r="C220">
            <v>0.98283931357254295</v>
          </cell>
          <cell r="D220">
            <v>0.84586466165413532</v>
          </cell>
          <cell r="E220">
            <v>1.2080536912751678</v>
          </cell>
          <cell r="F220">
            <v>0.43720930232558142</v>
          </cell>
          <cell r="G220">
            <v>1.3636363636363635</v>
          </cell>
        </row>
        <row r="221">
          <cell r="A221">
            <v>35767</v>
          </cell>
          <cell r="B221">
            <v>0.71122112211221122</v>
          </cell>
          <cell r="C221">
            <v>1.0015600624024961</v>
          </cell>
          <cell r="D221">
            <v>0.84586466165413532</v>
          </cell>
          <cell r="E221">
            <v>1.1879194630872483</v>
          </cell>
          <cell r="F221">
            <v>0.44186046511627908</v>
          </cell>
          <cell r="G221">
            <v>1.3636363636363635</v>
          </cell>
        </row>
        <row r="222">
          <cell r="A222">
            <v>35768</v>
          </cell>
          <cell r="B222">
            <v>0.70709570957095713</v>
          </cell>
          <cell r="C222">
            <v>0.9929797191887676</v>
          </cell>
          <cell r="D222">
            <v>0.84210526315789469</v>
          </cell>
          <cell r="E222">
            <v>1.2483221476510067</v>
          </cell>
          <cell r="F222">
            <v>0.39302325581395348</v>
          </cell>
          <cell r="G222">
            <v>1.3636363636363635</v>
          </cell>
        </row>
        <row r="223">
          <cell r="A223">
            <v>35769</v>
          </cell>
          <cell r="B223">
            <v>0.71452145214521456</v>
          </cell>
          <cell r="C223">
            <v>0.99687987519500776</v>
          </cell>
          <cell r="D223">
            <v>0.84210526315789469</v>
          </cell>
          <cell r="E223">
            <v>1.2583892617449663</v>
          </cell>
          <cell r="F223">
            <v>0.413953488372093</v>
          </cell>
          <cell r="G223">
            <v>1.3636363636363635</v>
          </cell>
        </row>
        <row r="224">
          <cell r="A224">
            <v>35772</v>
          </cell>
          <cell r="B224">
            <v>0.72277227722772275</v>
          </cell>
          <cell r="C224">
            <v>0.98673946957878311</v>
          </cell>
          <cell r="D224">
            <v>0.82518796992481203</v>
          </cell>
          <cell r="E224">
            <v>1.2483221476510067</v>
          </cell>
          <cell r="F224">
            <v>0.39767441860465114</v>
          </cell>
          <cell r="G224">
            <v>1.3636363636363635</v>
          </cell>
        </row>
        <row r="225">
          <cell r="A225">
            <v>35773</v>
          </cell>
          <cell r="B225">
            <v>0.71617161716171618</v>
          </cell>
          <cell r="C225">
            <v>0.99219968798751945</v>
          </cell>
          <cell r="D225">
            <v>0.80639097744360899</v>
          </cell>
          <cell r="E225">
            <v>1.2751677852348993</v>
          </cell>
          <cell r="F225">
            <v>0.37325581395348839</v>
          </cell>
          <cell r="G225">
            <v>1.3636363636363635</v>
          </cell>
        </row>
        <row r="226">
          <cell r="A226">
            <v>35774</v>
          </cell>
          <cell r="B226">
            <v>0.70792079207920788</v>
          </cell>
          <cell r="C226">
            <v>0.98751950078003126</v>
          </cell>
          <cell r="D226">
            <v>0.76315789473684215</v>
          </cell>
          <cell r="E226">
            <v>1.1476510067114094</v>
          </cell>
          <cell r="F226">
            <v>0.31860465116279069</v>
          </cell>
          <cell r="G226">
            <v>1.3636363636363635</v>
          </cell>
        </row>
        <row r="227">
          <cell r="A227">
            <v>35775</v>
          </cell>
          <cell r="B227">
            <v>0.70709570957095713</v>
          </cell>
          <cell r="C227">
            <v>0.9750390015600624</v>
          </cell>
          <cell r="D227">
            <v>0.75939849624060152</v>
          </cell>
          <cell r="E227">
            <v>1.1275167785234899</v>
          </cell>
          <cell r="F227">
            <v>0.30813953488372092</v>
          </cell>
          <cell r="G227">
            <v>1.3636363636363635</v>
          </cell>
        </row>
        <row r="228">
          <cell r="A228">
            <v>35776</v>
          </cell>
          <cell r="B228">
            <v>0.70297029702970293</v>
          </cell>
          <cell r="C228">
            <v>0.98517940717628705</v>
          </cell>
          <cell r="D228">
            <v>0.75939849624060152</v>
          </cell>
          <cell r="E228">
            <v>1.1241610738255035</v>
          </cell>
          <cell r="F228">
            <v>0.28953488372093023</v>
          </cell>
          <cell r="G228">
            <v>1.3636363636363635</v>
          </cell>
        </row>
        <row r="229">
          <cell r="A229">
            <v>35779</v>
          </cell>
          <cell r="B229">
            <v>0.71122112211221122</v>
          </cell>
          <cell r="C229">
            <v>1.0031201248049921</v>
          </cell>
          <cell r="D229">
            <v>0.73684210526315785</v>
          </cell>
          <cell r="E229">
            <v>1.1174496644295302</v>
          </cell>
          <cell r="F229">
            <v>0.2930232558139535</v>
          </cell>
          <cell r="G229">
            <v>1.3636363636363635</v>
          </cell>
        </row>
        <row r="230">
          <cell r="A230">
            <v>35780</v>
          </cell>
          <cell r="B230">
            <v>0.71947194719471952</v>
          </cell>
          <cell r="C230">
            <v>0.99375975039001563</v>
          </cell>
          <cell r="D230">
            <v>0.73872180451127822</v>
          </cell>
          <cell r="E230">
            <v>1.0906040268456376</v>
          </cell>
          <cell r="F230">
            <v>0.30116279069767443</v>
          </cell>
          <cell r="G230">
            <v>1.3636363636363635</v>
          </cell>
        </row>
        <row r="231">
          <cell r="A231">
            <v>35781</v>
          </cell>
          <cell r="B231">
            <v>0.71782178217821779</v>
          </cell>
          <cell r="C231">
            <v>0.98439937597503901</v>
          </cell>
          <cell r="D231">
            <v>0.75375939849624063</v>
          </cell>
          <cell r="E231">
            <v>1.080536912751678</v>
          </cell>
          <cell r="F231">
            <v>0.3</v>
          </cell>
          <cell r="G231">
            <v>1.3636363636363635</v>
          </cell>
        </row>
        <row r="232">
          <cell r="A232">
            <v>35782</v>
          </cell>
          <cell r="B232">
            <v>0.71122112211221122</v>
          </cell>
          <cell r="C232">
            <v>0.86739469578783146</v>
          </cell>
          <cell r="D232">
            <v>0.71240601503759393</v>
          </cell>
          <cell r="E232">
            <v>1.0671140939597314</v>
          </cell>
          <cell r="F232">
            <v>0.27790697674418607</v>
          </cell>
          <cell r="G232">
            <v>1.3636363636363635</v>
          </cell>
        </row>
        <row r="233">
          <cell r="A233">
            <v>35783</v>
          </cell>
          <cell r="B233">
            <v>0.70379537953795379</v>
          </cell>
          <cell r="C233">
            <v>0.84789391575663031</v>
          </cell>
          <cell r="D233">
            <v>0.68045112781954886</v>
          </cell>
          <cell r="E233">
            <v>1.0503355704697988</v>
          </cell>
          <cell r="F233">
            <v>0.28255813953488373</v>
          </cell>
          <cell r="G233">
            <v>1.3636363636363635</v>
          </cell>
        </row>
        <row r="234">
          <cell r="A234">
            <v>35786</v>
          </cell>
          <cell r="B234">
            <v>0.71947194719471952</v>
          </cell>
          <cell r="C234">
            <v>0.8408736349453978</v>
          </cell>
          <cell r="D234">
            <v>0.68045112781954886</v>
          </cell>
          <cell r="E234">
            <v>1.0402684563758389</v>
          </cell>
          <cell r="F234">
            <v>0.28139534883720929</v>
          </cell>
          <cell r="G234">
            <v>1.3636363636363635</v>
          </cell>
        </row>
        <row r="235">
          <cell r="A235">
            <v>35787</v>
          </cell>
          <cell r="B235">
            <v>0.70627062706270627</v>
          </cell>
          <cell r="C235">
            <v>0.8408736349453978</v>
          </cell>
          <cell r="D235">
            <v>0.67669172932330823</v>
          </cell>
          <cell r="E235">
            <v>1.0201342281879195</v>
          </cell>
          <cell r="F235">
            <v>0.27209302325581397</v>
          </cell>
          <cell r="G235">
            <v>1.3636363636363635</v>
          </cell>
        </row>
        <row r="236">
          <cell r="A236">
            <v>35788</v>
          </cell>
          <cell r="B236">
            <v>0.70297029702970293</v>
          </cell>
          <cell r="C236">
            <v>0.83619344773790949</v>
          </cell>
          <cell r="D236">
            <v>0.68421052631578949</v>
          </cell>
          <cell r="E236">
            <v>1.0134228187919463</v>
          </cell>
          <cell r="F236">
            <v>0.26976744186046514</v>
          </cell>
          <cell r="G236">
            <v>1.3636363636363635</v>
          </cell>
        </row>
        <row r="237">
          <cell r="A237">
            <v>35789</v>
          </cell>
          <cell r="B237">
            <v>0.70297029702970293</v>
          </cell>
          <cell r="C237">
            <v>0.83619344773790949</v>
          </cell>
          <cell r="D237">
            <v>0.68421052631578949</v>
          </cell>
          <cell r="E237">
            <v>1.0134228187919463</v>
          </cell>
          <cell r="F237">
            <v>0.26976744186046514</v>
          </cell>
          <cell r="G237">
            <v>1.3636363636363635</v>
          </cell>
        </row>
        <row r="238">
          <cell r="A238">
            <v>35790</v>
          </cell>
          <cell r="B238">
            <v>0.70462046204620465</v>
          </cell>
          <cell r="C238">
            <v>0.8408736349453978</v>
          </cell>
          <cell r="D238">
            <v>0.68233082706766912</v>
          </cell>
          <cell r="E238">
            <v>1.0134228187919463</v>
          </cell>
          <cell r="F238">
            <v>0.2686046511627907</v>
          </cell>
          <cell r="G238">
            <v>1.3636363636363635</v>
          </cell>
        </row>
        <row r="239">
          <cell r="A239">
            <v>35793</v>
          </cell>
          <cell r="B239">
            <v>0.68976897689768979</v>
          </cell>
          <cell r="C239">
            <v>0.84165366614664583</v>
          </cell>
          <cell r="D239">
            <v>0.68045112781954886</v>
          </cell>
          <cell r="E239">
            <v>1.0335570469798658</v>
          </cell>
          <cell r="F239">
            <v>0.2686046511627907</v>
          </cell>
          <cell r="G239">
            <v>1.3636363636363635</v>
          </cell>
        </row>
        <row r="240">
          <cell r="A240">
            <v>35794</v>
          </cell>
          <cell r="B240">
            <v>0.69471947194719474</v>
          </cell>
          <cell r="C240">
            <v>0.87363494539781594</v>
          </cell>
          <cell r="D240">
            <v>0.6992481203007519</v>
          </cell>
          <cell r="E240">
            <v>1.080536912751678</v>
          </cell>
          <cell r="F240">
            <v>0.28837209302325584</v>
          </cell>
          <cell r="G240">
            <v>1.3636363636363635</v>
          </cell>
        </row>
        <row r="241">
          <cell r="A241">
            <v>35795</v>
          </cell>
          <cell r="B241">
            <v>0.6914191419141914</v>
          </cell>
          <cell r="C241">
            <v>0.88065522620904835</v>
          </cell>
          <cell r="D241">
            <v>0.66917293233082709</v>
          </cell>
          <cell r="E241">
            <v>1.1140939597315436</v>
          </cell>
          <cell r="F241">
            <v>0.28953488372093023</v>
          </cell>
          <cell r="G241">
            <v>1.3636363636363635</v>
          </cell>
        </row>
        <row r="242">
          <cell r="A242">
            <v>35796</v>
          </cell>
          <cell r="B242">
            <v>0.6914191419141914</v>
          </cell>
          <cell r="C242">
            <v>0.88065522620904835</v>
          </cell>
          <cell r="D242">
            <v>0.66917293233082709</v>
          </cell>
          <cell r="E242">
            <v>1.1140939597315436</v>
          </cell>
          <cell r="F242">
            <v>0.28953488372093023</v>
          </cell>
          <cell r="G242">
            <v>1.3636363636363635</v>
          </cell>
        </row>
        <row r="243">
          <cell r="A243">
            <v>35797</v>
          </cell>
          <cell r="B243">
            <v>0.69636963696369636</v>
          </cell>
          <cell r="C243">
            <v>0.87363494539781594</v>
          </cell>
          <cell r="D243">
            <v>0.69548872180451127</v>
          </cell>
          <cell r="E243">
            <v>1.1342281879194631</v>
          </cell>
          <cell r="F243">
            <v>0.31860465116279069</v>
          </cell>
          <cell r="G243">
            <v>1.3636363636363635</v>
          </cell>
        </row>
        <row r="244">
          <cell r="A244">
            <v>35800</v>
          </cell>
          <cell r="B244">
            <v>0.68811881188118806</v>
          </cell>
          <cell r="C244">
            <v>0.87831513260530425</v>
          </cell>
          <cell r="D244">
            <v>0.69548872180451127</v>
          </cell>
          <cell r="E244">
            <v>1.1409395973154361</v>
          </cell>
          <cell r="F244">
            <v>0.33953488372093021</v>
          </cell>
          <cell r="G244">
            <v>1.3636363636363635</v>
          </cell>
        </row>
        <row r="245">
          <cell r="A245">
            <v>35801</v>
          </cell>
          <cell r="B245">
            <v>0.66666666666666663</v>
          </cell>
          <cell r="C245">
            <v>0.9024960998439937</v>
          </cell>
          <cell r="D245">
            <v>0.69172932330827064</v>
          </cell>
          <cell r="E245">
            <v>1.1140939597315436</v>
          </cell>
          <cell r="F245">
            <v>0.32558139534883723</v>
          </cell>
          <cell r="G245">
            <v>1.3636363636363635</v>
          </cell>
        </row>
        <row r="246">
          <cell r="A246">
            <v>35802</v>
          </cell>
          <cell r="B246">
            <v>0.72607260726072609</v>
          </cell>
          <cell r="C246">
            <v>0.91107644305772228</v>
          </cell>
          <cell r="D246">
            <v>0.73308270676691734</v>
          </cell>
          <cell r="E246">
            <v>1.1677852348993289</v>
          </cell>
          <cell r="F246">
            <v>0.3174418604651163</v>
          </cell>
          <cell r="G246">
            <v>1.3636363636363635</v>
          </cell>
        </row>
        <row r="247">
          <cell r="A247">
            <v>35803</v>
          </cell>
          <cell r="B247">
            <v>0.68646864686468645</v>
          </cell>
          <cell r="C247">
            <v>0.88767550702028086</v>
          </cell>
          <cell r="D247">
            <v>0.74060150375939848</v>
          </cell>
          <cell r="E247">
            <v>1.1174496644295302</v>
          </cell>
          <cell r="F247">
            <v>0.30465116279069765</v>
          </cell>
          <cell r="G247">
            <v>1.3636363636363635</v>
          </cell>
        </row>
        <row r="248">
          <cell r="A248">
            <v>35804</v>
          </cell>
          <cell r="B248">
            <v>0.65841584158415845</v>
          </cell>
          <cell r="C248">
            <v>0.86895475819032764</v>
          </cell>
          <cell r="D248">
            <v>0.74060150375939848</v>
          </cell>
          <cell r="E248">
            <v>1.0536912751677852</v>
          </cell>
          <cell r="F248">
            <v>0.29186046511627906</v>
          </cell>
          <cell r="G248">
            <v>1.3636363636363635</v>
          </cell>
        </row>
        <row r="249">
          <cell r="A249">
            <v>35807</v>
          </cell>
          <cell r="B249">
            <v>0.65676567656765672</v>
          </cell>
          <cell r="C249">
            <v>0.87909516380655228</v>
          </cell>
          <cell r="D249">
            <v>0.74060150375939848</v>
          </cell>
          <cell r="E249">
            <v>1.0738255033557047</v>
          </cell>
          <cell r="F249">
            <v>0.28255813953488373</v>
          </cell>
          <cell r="G249">
            <v>1.3636363636363635</v>
          </cell>
        </row>
        <row r="250">
          <cell r="A250">
            <v>35808</v>
          </cell>
          <cell r="B250">
            <v>0.66666666666666663</v>
          </cell>
          <cell r="C250">
            <v>0.87753510140405622</v>
          </cell>
          <cell r="D250">
            <v>0.73684210526315785</v>
          </cell>
          <cell r="E250">
            <v>1.0604026845637584</v>
          </cell>
          <cell r="F250">
            <v>0.28720930232558139</v>
          </cell>
          <cell r="G250">
            <v>1.3636363636363635</v>
          </cell>
        </row>
        <row r="251">
          <cell r="A251">
            <v>35809</v>
          </cell>
          <cell r="B251">
            <v>0.68316831683168322</v>
          </cell>
          <cell r="C251">
            <v>0.87597503900156004</v>
          </cell>
          <cell r="D251">
            <v>0.72556390977443608</v>
          </cell>
          <cell r="E251">
            <v>1.0939597315436242</v>
          </cell>
          <cell r="F251">
            <v>0.29534883720930233</v>
          </cell>
          <cell r="G251">
            <v>1.3636363636363635</v>
          </cell>
        </row>
        <row r="252">
          <cell r="A252">
            <v>35810</v>
          </cell>
          <cell r="B252">
            <v>0.71287128712871284</v>
          </cell>
          <cell r="C252">
            <v>0.89235569422776906</v>
          </cell>
          <cell r="D252">
            <v>0.73496240601503759</v>
          </cell>
          <cell r="E252">
            <v>1.0704697986577181</v>
          </cell>
          <cell r="F252">
            <v>0.29418604651162789</v>
          </cell>
          <cell r="G252">
            <v>1.3636363636363635</v>
          </cell>
        </row>
        <row r="253">
          <cell r="A253">
            <v>35811</v>
          </cell>
          <cell r="B253">
            <v>0.7277227722772277</v>
          </cell>
          <cell r="C253">
            <v>0.89703588143525737</v>
          </cell>
          <cell r="D253">
            <v>0.75187969924812026</v>
          </cell>
          <cell r="E253">
            <v>1.0838926174496644</v>
          </cell>
          <cell r="F253">
            <v>0.29534883720930233</v>
          </cell>
          <cell r="G253">
            <v>1.3636363636363635</v>
          </cell>
        </row>
        <row r="254">
          <cell r="A254">
            <v>35814</v>
          </cell>
          <cell r="B254">
            <v>0.7277227722772277</v>
          </cell>
          <cell r="C254">
            <v>0.89703588143525737</v>
          </cell>
          <cell r="D254">
            <v>0.75187969924812026</v>
          </cell>
          <cell r="E254">
            <v>1.0838926174496644</v>
          </cell>
          <cell r="F254">
            <v>0.29534883720930233</v>
          </cell>
          <cell r="G254">
            <v>1.3636363636363635</v>
          </cell>
        </row>
        <row r="255">
          <cell r="A255">
            <v>35815</v>
          </cell>
          <cell r="B255">
            <v>0.73019801980198018</v>
          </cell>
          <cell r="C255">
            <v>0.90873634945397819</v>
          </cell>
          <cell r="D255">
            <v>0.77067669172932329</v>
          </cell>
          <cell r="E255">
            <v>1.0738255033557047</v>
          </cell>
          <cell r="F255">
            <v>0.27906976744186046</v>
          </cell>
          <cell r="G255">
            <v>1.3636363636363635</v>
          </cell>
        </row>
        <row r="256">
          <cell r="A256">
            <v>35816</v>
          </cell>
          <cell r="B256">
            <v>0.76567656765676573</v>
          </cell>
          <cell r="C256">
            <v>0.91575663026521059</v>
          </cell>
          <cell r="D256">
            <v>0.77631578947368418</v>
          </cell>
          <cell r="E256">
            <v>1.0704697986577181</v>
          </cell>
          <cell r="F256">
            <v>0.27209302325581397</v>
          </cell>
          <cell r="G256">
            <v>1.3636363636363635</v>
          </cell>
        </row>
        <row r="257">
          <cell r="A257">
            <v>35817</v>
          </cell>
          <cell r="B257">
            <v>0.7722772277227723</v>
          </cell>
          <cell r="C257">
            <v>0.92823712948517945</v>
          </cell>
          <cell r="D257">
            <v>0.77819548872180455</v>
          </cell>
          <cell r="E257">
            <v>1.063758389261745</v>
          </cell>
          <cell r="F257">
            <v>0.2744186046511628</v>
          </cell>
          <cell r="G257">
            <v>1.3636363636363635</v>
          </cell>
        </row>
        <row r="258">
          <cell r="A258">
            <v>35818</v>
          </cell>
          <cell r="B258">
            <v>0.77516501650165015</v>
          </cell>
          <cell r="C258">
            <v>0.92199687987519496</v>
          </cell>
          <cell r="D258">
            <v>0.75563909774436089</v>
          </cell>
          <cell r="E258">
            <v>1.0469798657718121</v>
          </cell>
          <cell r="F258">
            <v>0.27325581395348836</v>
          </cell>
          <cell r="G258">
            <v>1.3636363636363635</v>
          </cell>
        </row>
        <row r="259">
          <cell r="A259">
            <v>35821</v>
          </cell>
          <cell r="B259">
            <v>0.7722772277227723</v>
          </cell>
          <cell r="C259">
            <v>0.93447737909516382</v>
          </cell>
          <cell r="D259">
            <v>0.74812030075187974</v>
          </cell>
          <cell r="E259">
            <v>1.0604026845637584</v>
          </cell>
          <cell r="F259">
            <v>0.27093023255813953</v>
          </cell>
          <cell r="G259">
            <v>1.3636363636363635</v>
          </cell>
        </row>
        <row r="260">
          <cell r="A260">
            <v>35822</v>
          </cell>
          <cell r="B260">
            <v>0.78382838283828382</v>
          </cell>
          <cell r="C260">
            <v>0.94929797191887677</v>
          </cell>
          <cell r="D260">
            <v>0.75187969924812026</v>
          </cell>
          <cell r="E260">
            <v>1.0704697986577181</v>
          </cell>
          <cell r="F260">
            <v>0.2686046511627907</v>
          </cell>
          <cell r="G260">
            <v>1.3636363636363635</v>
          </cell>
        </row>
        <row r="261">
          <cell r="A261">
            <v>35823</v>
          </cell>
          <cell r="B261">
            <v>0.77557755775577553</v>
          </cell>
          <cell r="C261">
            <v>0.94149765990639622</v>
          </cell>
          <cell r="D261">
            <v>0.76879699248120303</v>
          </cell>
          <cell r="E261">
            <v>1.0771812080536913</v>
          </cell>
          <cell r="F261">
            <v>0.26279069767441859</v>
          </cell>
          <cell r="G261">
            <v>1.3636363636363635</v>
          </cell>
        </row>
        <row r="262">
          <cell r="A262">
            <v>35824</v>
          </cell>
          <cell r="B262">
            <v>0.75247524752475248</v>
          </cell>
          <cell r="C262">
            <v>0.93837753510140409</v>
          </cell>
          <cell r="D262">
            <v>0.78947368421052633</v>
          </cell>
          <cell r="E262">
            <v>1.080536912751678</v>
          </cell>
          <cell r="F262">
            <v>0.2686046511627907</v>
          </cell>
          <cell r="G262">
            <v>1.3636363636363635</v>
          </cell>
        </row>
        <row r="263">
          <cell r="A263">
            <v>35825</v>
          </cell>
          <cell r="B263">
            <v>0.76567656765676573</v>
          </cell>
          <cell r="C263">
            <v>0.91731669266770666</v>
          </cell>
          <cell r="D263">
            <v>0.78007518796992481</v>
          </cell>
          <cell r="E263">
            <v>1.0771812080536913</v>
          </cell>
          <cell r="F263">
            <v>0.32558139534883723</v>
          </cell>
          <cell r="G263">
            <v>1.3636363636363635</v>
          </cell>
        </row>
        <row r="264">
          <cell r="A264">
            <v>35828</v>
          </cell>
          <cell r="B264">
            <v>0.7722772277227723</v>
          </cell>
          <cell r="C264">
            <v>0.95709828393135721</v>
          </cell>
          <cell r="D264">
            <v>0.79135338345864659</v>
          </cell>
          <cell r="E264">
            <v>1.1073825503355705</v>
          </cell>
          <cell r="F264">
            <v>0.33023255813953489</v>
          </cell>
          <cell r="G264">
            <v>1.3636363636363635</v>
          </cell>
        </row>
        <row r="265">
          <cell r="A265">
            <v>35829</v>
          </cell>
          <cell r="B265">
            <v>0.78877887788778878</v>
          </cell>
          <cell r="C265">
            <v>0.95397815912636508</v>
          </cell>
          <cell r="D265">
            <v>0.77631578947368418</v>
          </cell>
          <cell r="E265">
            <v>1.0973154362416107</v>
          </cell>
          <cell r="F265">
            <v>0.30813953488372092</v>
          </cell>
          <cell r="G265">
            <v>1.3636363636363635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"/>
      <sheetName val="09"/>
      <sheetName val="10"/>
      <sheetName val="11"/>
      <sheetName val="Total"/>
      <sheetName val="Europe"/>
      <sheetName val="US"/>
      <sheetName val="Sheet3"/>
      <sheetName val="DIV Y"/>
      <sheetName val="NESTLE"/>
    </sheetNames>
    <sheetDataSet>
      <sheetData sheetId="0"/>
      <sheetData sheetId="1"/>
      <sheetData sheetId="2"/>
      <sheetData sheetId="3">
        <row r="322">
          <cell r="C322" t="str">
            <v>Quality 1</v>
          </cell>
        </row>
      </sheetData>
      <sheetData sheetId="4" refreshError="1">
        <row r="322">
          <cell r="C322" t="str">
            <v>Quality 1</v>
          </cell>
          <cell r="D322">
            <v>54</v>
          </cell>
        </row>
        <row r="323">
          <cell r="C323" t="str">
            <v>Quality 2</v>
          </cell>
          <cell r="D323">
            <v>37</v>
          </cell>
        </row>
        <row r="324">
          <cell r="C324" t="str">
            <v>Quality 3</v>
          </cell>
          <cell r="D324">
            <v>33</v>
          </cell>
        </row>
        <row r="325">
          <cell r="C325" t="str">
            <v>Quality 4</v>
          </cell>
          <cell r="D325">
            <v>173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 2010"/>
      <sheetName val="DRE Racional"/>
      <sheetName val="Premissas"/>
      <sheetName val="Por_CC"/>
      <sheetName val="CAPEX - Projetos"/>
      <sheetName val="Faturamento Fev10"/>
      <sheetName val="Faturamento Mar10"/>
      <sheetName val="Faturamento Abril 10"/>
      <sheetName val="Fluxo Caixa"/>
      <sheetName val="Real x Orç"/>
      <sheetName val="Prosoft fev10"/>
      <sheetName val="Prosoft mar10"/>
      <sheetName val="Prosoft abr 10"/>
      <sheetName val="Prosoft maio10"/>
      <sheetName val="Prosoft jun10"/>
      <sheetName val="Prosoft jul 10"/>
      <sheetName val="Razao fev10"/>
      <sheetName val="Razao mar10"/>
      <sheetName val="Razao abr10"/>
      <sheetName val="analise das variaçoes Mar X abr"/>
      <sheetName val="NEW"/>
      <sheetName val="Receita"/>
      <sheetName val="NEW (2)"/>
      <sheetName val="Analise das Variacoes"/>
      <sheetName val="DRE"/>
      <sheetName val="Premissas Nova"/>
      <sheetName val="Premissa Outras Desp (2)"/>
      <sheetName val="Premissas Comerc"/>
      <sheetName val="Premissas MKT"/>
      <sheetName val="Resumo Premissas"/>
      <sheetName val="Premissa Folha"/>
      <sheetName val="Premissa Custo Operac"/>
      <sheetName val="Premissa Custo Sist"/>
      <sheetName val="Premissa Outras Desp"/>
      <sheetName val="Capacity"/>
      <sheetName val="Premissas (2)"/>
      <sheetName val="Resumo Receita"/>
      <sheetName val="Receita Varejo"/>
      <sheetName val="Receita Operadoras"/>
      <sheetName val="Receita Venda Direta"/>
      <sheetName val="Premissas Treinamento Operações"/>
      <sheetName val="Premissas RH"/>
      <sheetName val="Projeto Dr Speedy"/>
      <sheetName val="Premissa estatutario"/>
      <sheetName val="Premissas At Home - DRE"/>
      <sheetName val="Telefonia"/>
      <sheetName val="AUX"/>
      <sheetName val="OPEX"/>
      <sheetName val="Plan2"/>
      <sheetName val="COOPERADOS"/>
      <sheetName val="CLT"/>
      <sheetName val="Premissas Turn over tarifeiro"/>
      <sheetName val="TAGs"/>
      <sheetName val="Estudo"/>
      <sheetName val="Cenarios"/>
      <sheetName val="DRE_Board"/>
      <sheetName val="Graficos"/>
      <sheetName val="Orçamento"/>
      <sheetName val="Fluxo de Caixa"/>
      <sheetName val="Balanço"/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TAG"/>
    </sheetNames>
    <sheetDataSet>
      <sheetData sheetId="0">
        <row r="4">
          <cell r="B4" t="str">
            <v>Receita Líquida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B2" t="str">
            <v>Tectotal</v>
          </cell>
        </row>
      </sheetData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Aging Clientes"/>
      <sheetName val="AVP"/>
      <sheetName val="Análise PCLD"/>
      <sheetName val="Tickmarks"/>
      <sheetName val="Aging"/>
      <sheetName val="Devoluções"/>
      <sheetName val="Comissão Vendedores"/>
      <sheetName val="XREF"/>
      <sheetName val="Base Clientes Nacionais"/>
      <sheetName val="Base WXBR"/>
      <sheetName val="Base Clientes Internacionais"/>
      <sheetName val="Base Partes Relacionadas"/>
      <sheetName val="Aging_WK Nacionais"/>
      <sheetName val="Aging Nacionais"/>
      <sheetName val="Aging_WK Inter"/>
      <sheetName val="Aging Inter"/>
      <sheetName val="Sheet1"/>
    </sheetNames>
    <sheetDataSet>
      <sheetData sheetId="0">
        <row r="2">
          <cell r="F2" t="str">
            <v>31/03/2014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31/03/2014</v>
          </cell>
          <cell r="M2" t="str">
            <v>31/12/2013</v>
          </cell>
          <cell r="N2">
            <v>0</v>
          </cell>
          <cell r="O2">
            <v>0</v>
          </cell>
        </row>
        <row r="4">
          <cell r="F4">
            <v>203107025.52000001</v>
          </cell>
          <cell r="H4">
            <v>0</v>
          </cell>
          <cell r="I4">
            <v>203107025.52000001</v>
          </cell>
          <cell r="J4">
            <v>0</v>
          </cell>
          <cell r="K4">
            <v>203107025.52000001</v>
          </cell>
          <cell r="M4">
            <v>205483487.46000001</v>
          </cell>
        </row>
        <row r="5">
          <cell r="F5">
            <v>12889338.59</v>
          </cell>
          <cell r="H5">
            <v>0</v>
          </cell>
          <cell r="I5">
            <v>12889338.59</v>
          </cell>
          <cell r="J5">
            <v>0</v>
          </cell>
          <cell r="K5">
            <v>12889338.59</v>
          </cell>
          <cell r="M5">
            <v>5387257.7699999996</v>
          </cell>
        </row>
        <row r="6">
          <cell r="F6">
            <v>10364.67</v>
          </cell>
          <cell r="H6">
            <v>0</v>
          </cell>
          <cell r="I6">
            <v>10364.67</v>
          </cell>
          <cell r="J6">
            <v>0</v>
          </cell>
          <cell r="K6">
            <v>10364.67</v>
          </cell>
          <cell r="M6">
            <v>20729.34</v>
          </cell>
        </row>
        <row r="7">
          <cell r="F7">
            <v>591614.6</v>
          </cell>
          <cell r="H7">
            <v>0</v>
          </cell>
          <cell r="I7">
            <v>591614.6</v>
          </cell>
          <cell r="J7">
            <v>0</v>
          </cell>
          <cell r="K7">
            <v>591614.6</v>
          </cell>
          <cell r="M7">
            <v>795674.65</v>
          </cell>
        </row>
        <row r="8">
          <cell r="F8">
            <v>216598343.38</v>
          </cell>
          <cell r="H8">
            <v>0</v>
          </cell>
          <cell r="I8">
            <v>216598343.38</v>
          </cell>
          <cell r="J8">
            <v>0</v>
          </cell>
          <cell r="K8">
            <v>216598343.38</v>
          </cell>
          <cell r="M8">
            <v>211687149.22000003</v>
          </cell>
        </row>
        <row r="9">
          <cell r="F9">
            <v>331360.52</v>
          </cell>
          <cell r="H9">
            <v>0</v>
          </cell>
          <cell r="I9">
            <v>331360.52</v>
          </cell>
          <cell r="J9">
            <v>0</v>
          </cell>
          <cell r="K9">
            <v>331360.52</v>
          </cell>
          <cell r="M9">
            <v>795675</v>
          </cell>
        </row>
        <row r="10">
          <cell r="F10">
            <v>-486121.69</v>
          </cell>
          <cell r="H10">
            <v>0</v>
          </cell>
          <cell r="I10">
            <v>-486121.69</v>
          </cell>
          <cell r="J10">
            <v>0</v>
          </cell>
          <cell r="K10">
            <v>-486121.69</v>
          </cell>
          <cell r="M10">
            <v>-486121.69</v>
          </cell>
        </row>
        <row r="11">
          <cell r="F11">
            <v>-486121.69</v>
          </cell>
          <cell r="H11">
            <v>0</v>
          </cell>
          <cell r="I11">
            <v>-486121.69</v>
          </cell>
          <cell r="J11">
            <v>0</v>
          </cell>
          <cell r="K11">
            <v>-486121.69</v>
          </cell>
          <cell r="M11">
            <v>-486121.69</v>
          </cell>
        </row>
        <row r="12">
          <cell r="F12">
            <v>216112221.69</v>
          </cell>
          <cell r="H12">
            <v>0</v>
          </cell>
          <cell r="I12">
            <v>216112221.69</v>
          </cell>
          <cell r="J12">
            <v>0</v>
          </cell>
          <cell r="K12">
            <v>216112221.69</v>
          </cell>
          <cell r="M12">
            <v>211201027.53000003</v>
          </cell>
        </row>
      </sheetData>
      <sheetData sheetId="1">
        <row r="1">
          <cell r="F1" t="str">
            <v>31/03/2014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31/03/2014</v>
          </cell>
          <cell r="K1" t="str">
            <v>31/12/2013</v>
          </cell>
        </row>
        <row r="3">
          <cell r="F3">
            <v>203107025.52000001</v>
          </cell>
          <cell r="G3">
            <v>0</v>
          </cell>
          <cell r="H3">
            <v>203107025.52000001</v>
          </cell>
          <cell r="I3">
            <v>0</v>
          </cell>
          <cell r="J3">
            <v>203107025.52000001</v>
          </cell>
          <cell r="K3">
            <v>205483487.46000001</v>
          </cell>
        </row>
        <row r="4">
          <cell r="F4">
            <v>12889338.59</v>
          </cell>
          <cell r="G4">
            <v>0</v>
          </cell>
          <cell r="H4">
            <v>12889338.59</v>
          </cell>
          <cell r="I4">
            <v>0</v>
          </cell>
          <cell r="J4">
            <v>12889338.59</v>
          </cell>
          <cell r="K4">
            <v>5387257.7699999996</v>
          </cell>
        </row>
        <row r="5">
          <cell r="F5">
            <v>10364.67</v>
          </cell>
          <cell r="G5">
            <v>0</v>
          </cell>
          <cell r="H5">
            <v>10364.67</v>
          </cell>
          <cell r="I5">
            <v>0</v>
          </cell>
          <cell r="J5">
            <v>10364.67</v>
          </cell>
          <cell r="K5">
            <v>20729.34</v>
          </cell>
        </row>
        <row r="6">
          <cell r="F6">
            <v>591614.6</v>
          </cell>
          <cell r="G6">
            <v>0</v>
          </cell>
          <cell r="H6">
            <v>591614.6</v>
          </cell>
          <cell r="I6">
            <v>0</v>
          </cell>
          <cell r="J6">
            <v>591614.6</v>
          </cell>
          <cell r="K6">
            <v>795674.65</v>
          </cell>
        </row>
        <row r="7">
          <cell r="F7">
            <v>216598343.38</v>
          </cell>
          <cell r="G7">
            <v>0</v>
          </cell>
          <cell r="H7">
            <v>216598343.38</v>
          </cell>
          <cell r="I7">
            <v>0</v>
          </cell>
          <cell r="J7">
            <v>216598343.38</v>
          </cell>
          <cell r="K7">
            <v>211687149.22000003</v>
          </cell>
        </row>
        <row r="8">
          <cell r="F8">
            <v>331360.52</v>
          </cell>
          <cell r="G8">
            <v>0</v>
          </cell>
          <cell r="H8">
            <v>331360.52</v>
          </cell>
          <cell r="I8">
            <v>0</v>
          </cell>
          <cell r="J8">
            <v>331360.52</v>
          </cell>
          <cell r="K8">
            <v>795675</v>
          </cell>
        </row>
        <row r="9">
          <cell r="F9">
            <v>-486121.69</v>
          </cell>
          <cell r="G9">
            <v>0</v>
          </cell>
          <cell r="H9">
            <v>-486121.69</v>
          </cell>
          <cell r="I9">
            <v>0</v>
          </cell>
          <cell r="J9">
            <v>-486121.69</v>
          </cell>
          <cell r="K9">
            <v>-486121.69</v>
          </cell>
        </row>
        <row r="10">
          <cell r="F10">
            <v>-486121.69</v>
          </cell>
          <cell r="G10">
            <v>0</v>
          </cell>
          <cell r="H10">
            <v>-486121.69</v>
          </cell>
          <cell r="I10">
            <v>0</v>
          </cell>
          <cell r="J10">
            <v>-486121.69</v>
          </cell>
          <cell r="K10">
            <v>-486121.69</v>
          </cell>
        </row>
        <row r="11">
          <cell r="F11">
            <v>216112221.69</v>
          </cell>
          <cell r="G11">
            <v>0</v>
          </cell>
          <cell r="H11">
            <v>216112221.69</v>
          </cell>
          <cell r="I11">
            <v>0</v>
          </cell>
          <cell r="J11">
            <v>216112221.69</v>
          </cell>
          <cell r="K11">
            <v>211201027.53000003</v>
          </cell>
        </row>
        <row r="12">
          <cell r="F12">
            <v>-1190150.8799999999</v>
          </cell>
          <cell r="G12">
            <v>0</v>
          </cell>
          <cell r="H12">
            <v>-1190150.8799999999</v>
          </cell>
          <cell r="I12">
            <v>0</v>
          </cell>
          <cell r="J12">
            <v>-1190150.8799999999</v>
          </cell>
          <cell r="K12">
            <v>-486122</v>
          </cell>
        </row>
        <row r="13">
          <cell r="F13">
            <v>239779990.04999998</v>
          </cell>
          <cell r="G13">
            <v>0</v>
          </cell>
          <cell r="H13">
            <v>239779990.04999998</v>
          </cell>
          <cell r="I13">
            <v>0</v>
          </cell>
          <cell r="J13">
            <v>239779990.04999998</v>
          </cell>
          <cell r="K13">
            <v>211201027</v>
          </cell>
        </row>
      </sheetData>
      <sheetData sheetId="2">
        <row r="84">
          <cell r="D84">
            <v>0</v>
          </cell>
        </row>
      </sheetData>
      <sheetData sheetId="3"/>
      <sheetData sheetId="4"/>
      <sheetData sheetId="5">
        <row r="3">
          <cell r="A3" t="str">
            <v>{a}</v>
          </cell>
        </row>
      </sheetData>
      <sheetData sheetId="6">
        <row r="252">
          <cell r="C252">
            <v>193024834.26000017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daily"/>
      <sheetName val="monthly China"/>
      <sheetName val="daily China"/>
      <sheetName val="base_stainless"/>
      <sheetName val="base"/>
      <sheetName val="LME Vs Met.Bul. Nickel"/>
      <sheetName val="nickel"/>
      <sheetName val="stainless_Europe"/>
      <sheetName val="stainless_China"/>
      <sheetName val="Graph"/>
    </sheetNames>
    <sheetDataSet>
      <sheetData sheetId="0" refreshError="1"/>
      <sheetData sheetId="1" refreshError="1">
        <row r="4">
          <cell r="B4">
            <v>33928</v>
          </cell>
          <cell r="E4">
            <v>33928</v>
          </cell>
          <cell r="H4">
            <v>33928</v>
          </cell>
          <cell r="K4">
            <v>33928</v>
          </cell>
          <cell r="N4">
            <v>33928</v>
          </cell>
          <cell r="Q4">
            <v>33928</v>
          </cell>
          <cell r="T4">
            <v>33928</v>
          </cell>
          <cell r="W4">
            <v>33928</v>
          </cell>
          <cell r="Z4">
            <v>33928</v>
          </cell>
          <cell r="AC4">
            <v>33928</v>
          </cell>
          <cell r="AF4">
            <v>33928</v>
          </cell>
          <cell r="AI4">
            <v>33928</v>
          </cell>
        </row>
        <row r="5">
          <cell r="K5">
            <v>33931</v>
          </cell>
        </row>
      </sheetData>
      <sheetData sheetId="2" refreshError="1"/>
      <sheetData sheetId="3" refreshError="1"/>
      <sheetData sheetId="4" refreshError="1"/>
      <sheetData sheetId="5" refreshError="1">
        <row r="4">
          <cell r="B4">
            <v>32598</v>
          </cell>
          <cell r="C4">
            <v>266</v>
          </cell>
          <cell r="F4">
            <v>32598</v>
          </cell>
          <cell r="G4">
            <v>265</v>
          </cell>
          <cell r="J4">
            <v>32598</v>
          </cell>
          <cell r="K4" t="str">
            <v>#N/A N.A.</v>
          </cell>
          <cell r="N4">
            <v>32598</v>
          </cell>
          <cell r="O4" t="str">
            <v>#N/A N.A.</v>
          </cell>
          <cell r="T4">
            <v>32598</v>
          </cell>
          <cell r="U4" t="str">
            <v>#N/A N.A.</v>
          </cell>
          <cell r="Z4">
            <v>32598</v>
          </cell>
          <cell r="AA4" t="str">
            <v>#N/A N.A.</v>
          </cell>
          <cell r="AF4">
            <v>32598</v>
          </cell>
          <cell r="AG4" t="str">
            <v>#N/A N.A.</v>
          </cell>
          <cell r="AL4">
            <v>32598</v>
          </cell>
          <cell r="AM4" t="str">
            <v>#N/A N.A.</v>
          </cell>
          <cell r="AP4">
            <v>32598</v>
          </cell>
          <cell r="AV4">
            <v>32598</v>
          </cell>
          <cell r="AZ4">
            <v>32598</v>
          </cell>
          <cell r="BD4">
            <v>32598</v>
          </cell>
          <cell r="BE4" t="str">
            <v>#N/A N.A.</v>
          </cell>
        </row>
        <row r="5">
          <cell r="B5">
            <v>32626</v>
          </cell>
          <cell r="C5">
            <v>273.5</v>
          </cell>
          <cell r="F5">
            <v>32626</v>
          </cell>
          <cell r="G5">
            <v>265</v>
          </cell>
          <cell r="J5">
            <v>32626</v>
          </cell>
          <cell r="K5" t="str">
            <v>#N/A N.A.</v>
          </cell>
          <cell r="N5">
            <v>32626</v>
          </cell>
          <cell r="O5" t="str">
            <v>#N/A N.A.</v>
          </cell>
          <cell r="T5">
            <v>32626</v>
          </cell>
          <cell r="U5" t="str">
            <v>#N/A N.A.</v>
          </cell>
          <cell r="Z5">
            <v>32626</v>
          </cell>
          <cell r="AA5" t="str">
            <v>#N/A N.A.</v>
          </cell>
          <cell r="AF5">
            <v>32626</v>
          </cell>
          <cell r="AG5" t="str">
            <v>#N/A N.A.</v>
          </cell>
          <cell r="AL5">
            <v>32626</v>
          </cell>
          <cell r="AM5" t="str">
            <v>#N/A N.A.</v>
          </cell>
          <cell r="BD5">
            <v>32626</v>
          </cell>
          <cell r="BE5" t="str">
            <v>#N/A N.A.</v>
          </cell>
        </row>
        <row r="6">
          <cell r="B6">
            <v>32659</v>
          </cell>
          <cell r="C6">
            <v>273.5</v>
          </cell>
          <cell r="F6">
            <v>32659</v>
          </cell>
          <cell r="G6">
            <v>260</v>
          </cell>
          <cell r="J6">
            <v>32659</v>
          </cell>
          <cell r="K6" t="str">
            <v>#N/A N.A.</v>
          </cell>
          <cell r="N6">
            <v>32659</v>
          </cell>
          <cell r="O6" t="str">
            <v>#N/A N.A.</v>
          </cell>
          <cell r="T6">
            <v>32659</v>
          </cell>
          <cell r="U6" t="str">
            <v>#N/A N.A.</v>
          </cell>
          <cell r="Z6">
            <v>32659</v>
          </cell>
          <cell r="AA6" t="str">
            <v>#N/A N.A.</v>
          </cell>
          <cell r="AF6">
            <v>32659</v>
          </cell>
          <cell r="AG6" t="str">
            <v>#N/A N.A.</v>
          </cell>
          <cell r="AL6">
            <v>32659</v>
          </cell>
          <cell r="AM6" t="str">
            <v>#N/A N.A.</v>
          </cell>
          <cell r="BD6">
            <v>32659</v>
          </cell>
          <cell r="BE6" t="str">
            <v>#N/A N.A.</v>
          </cell>
        </row>
        <row r="7">
          <cell r="B7">
            <v>32689</v>
          </cell>
          <cell r="C7">
            <v>272.5</v>
          </cell>
          <cell r="F7">
            <v>32689</v>
          </cell>
          <cell r="G7">
            <v>250</v>
          </cell>
          <cell r="J7">
            <v>32689</v>
          </cell>
          <cell r="K7" t="str">
            <v>#N/A N.A.</v>
          </cell>
          <cell r="N7">
            <v>32689</v>
          </cell>
          <cell r="O7" t="str">
            <v>#N/A N.A.</v>
          </cell>
          <cell r="T7">
            <v>32689</v>
          </cell>
          <cell r="U7" t="str">
            <v>#N/A N.A.</v>
          </cell>
          <cell r="Z7">
            <v>32689</v>
          </cell>
          <cell r="AA7" t="str">
            <v>#N/A N.A.</v>
          </cell>
          <cell r="AF7">
            <v>32689</v>
          </cell>
          <cell r="AG7" t="str">
            <v>#N/A N.A.</v>
          </cell>
          <cell r="AL7">
            <v>32689</v>
          </cell>
          <cell r="AM7" t="str">
            <v>#N/A N.A.</v>
          </cell>
          <cell r="BD7">
            <v>32689</v>
          </cell>
          <cell r="BE7" t="str">
            <v>#N/A N.A.</v>
          </cell>
        </row>
        <row r="8">
          <cell r="B8">
            <v>32720</v>
          </cell>
          <cell r="C8">
            <v>262.5</v>
          </cell>
          <cell r="F8">
            <v>32720</v>
          </cell>
          <cell r="G8">
            <v>237.5</v>
          </cell>
          <cell r="J8">
            <v>32720</v>
          </cell>
          <cell r="K8" t="str">
            <v>#N/A N.A.</v>
          </cell>
          <cell r="N8">
            <v>32720</v>
          </cell>
          <cell r="O8" t="str">
            <v>#N/A N.A.</v>
          </cell>
          <cell r="T8">
            <v>32720</v>
          </cell>
          <cell r="U8" t="str">
            <v>#N/A N.A.</v>
          </cell>
          <cell r="Z8">
            <v>32720</v>
          </cell>
          <cell r="AA8" t="str">
            <v>#N/A N.A.</v>
          </cell>
          <cell r="AF8">
            <v>32720</v>
          </cell>
          <cell r="AG8" t="str">
            <v>#N/A N.A.</v>
          </cell>
          <cell r="AL8">
            <v>32720</v>
          </cell>
          <cell r="AM8" t="str">
            <v>#N/A N.A.</v>
          </cell>
          <cell r="BD8">
            <v>32720</v>
          </cell>
          <cell r="BE8" t="str">
            <v>#N/A N.A.</v>
          </cell>
        </row>
        <row r="9">
          <cell r="B9">
            <v>32751</v>
          </cell>
          <cell r="C9">
            <v>252.5</v>
          </cell>
          <cell r="F9">
            <v>32751</v>
          </cell>
          <cell r="G9">
            <v>237.5</v>
          </cell>
          <cell r="J9">
            <v>32751</v>
          </cell>
          <cell r="K9" t="str">
            <v>#N/A N.A.</v>
          </cell>
          <cell r="N9">
            <v>32751</v>
          </cell>
          <cell r="O9" t="str">
            <v>#N/A N.A.</v>
          </cell>
          <cell r="T9">
            <v>32751</v>
          </cell>
          <cell r="U9" t="str">
            <v>#N/A N.A.</v>
          </cell>
          <cell r="Z9">
            <v>32751</v>
          </cell>
          <cell r="AA9" t="str">
            <v>#N/A N.A.</v>
          </cell>
          <cell r="AF9">
            <v>32751</v>
          </cell>
          <cell r="AG9" t="str">
            <v>#N/A N.A.</v>
          </cell>
          <cell r="AL9">
            <v>32751</v>
          </cell>
          <cell r="AM9" t="str">
            <v>#N/A N.A.</v>
          </cell>
          <cell r="BD9">
            <v>32751</v>
          </cell>
          <cell r="BE9" t="str">
            <v>#N/A N.A.</v>
          </cell>
        </row>
        <row r="10">
          <cell r="B10">
            <v>32780</v>
          </cell>
          <cell r="C10">
            <v>247.5</v>
          </cell>
          <cell r="F10">
            <v>32780</v>
          </cell>
          <cell r="G10">
            <v>237.5</v>
          </cell>
          <cell r="J10">
            <v>32780</v>
          </cell>
          <cell r="K10" t="str">
            <v>#N/A N.A.</v>
          </cell>
          <cell r="N10">
            <v>32780</v>
          </cell>
          <cell r="O10" t="str">
            <v>#N/A N.A.</v>
          </cell>
          <cell r="T10">
            <v>32780</v>
          </cell>
          <cell r="U10" t="str">
            <v>#N/A N.A.</v>
          </cell>
          <cell r="Z10">
            <v>32780</v>
          </cell>
          <cell r="AA10" t="str">
            <v>#N/A N.A.</v>
          </cell>
          <cell r="AF10">
            <v>32780</v>
          </cell>
          <cell r="AG10" t="str">
            <v>#N/A N.A.</v>
          </cell>
          <cell r="AL10">
            <v>32780</v>
          </cell>
          <cell r="AM10" t="str">
            <v>#N/A N.A.</v>
          </cell>
          <cell r="BD10">
            <v>32780</v>
          </cell>
          <cell r="BE10" t="str">
            <v>#N/A N.A.</v>
          </cell>
        </row>
        <row r="11">
          <cell r="B11">
            <v>32812</v>
          </cell>
          <cell r="C11">
            <v>247.5</v>
          </cell>
          <cell r="F11">
            <v>32812</v>
          </cell>
          <cell r="G11">
            <v>232.5</v>
          </cell>
          <cell r="J11">
            <v>32812</v>
          </cell>
          <cell r="K11" t="str">
            <v>#N/A N.A.</v>
          </cell>
          <cell r="N11">
            <v>32812</v>
          </cell>
          <cell r="O11" t="str">
            <v>#N/A N.A.</v>
          </cell>
          <cell r="T11">
            <v>32812</v>
          </cell>
          <cell r="U11" t="str">
            <v>#N/A N.A.</v>
          </cell>
          <cell r="Z11">
            <v>32812</v>
          </cell>
          <cell r="AA11" t="str">
            <v>#N/A N.A.</v>
          </cell>
          <cell r="AF11">
            <v>32812</v>
          </cell>
          <cell r="AG11" t="str">
            <v>#N/A N.A.</v>
          </cell>
          <cell r="AL11">
            <v>32812</v>
          </cell>
          <cell r="AM11" t="str">
            <v>#N/A N.A.</v>
          </cell>
          <cell r="BD11">
            <v>32812</v>
          </cell>
          <cell r="BE11" t="str">
            <v>#N/A N.A.</v>
          </cell>
        </row>
        <row r="12">
          <cell r="B12">
            <v>32842</v>
          </cell>
          <cell r="C12">
            <v>245</v>
          </cell>
          <cell r="F12">
            <v>32842</v>
          </cell>
          <cell r="G12">
            <v>220</v>
          </cell>
          <cell r="J12">
            <v>32842</v>
          </cell>
          <cell r="K12" t="str">
            <v>#N/A N.A.</v>
          </cell>
          <cell r="N12">
            <v>32842</v>
          </cell>
          <cell r="O12" t="str">
            <v>#N/A N.A.</v>
          </cell>
          <cell r="T12">
            <v>32842</v>
          </cell>
          <cell r="U12" t="str">
            <v>#N/A N.A.</v>
          </cell>
          <cell r="Z12">
            <v>32842</v>
          </cell>
          <cell r="AA12" t="str">
            <v>#N/A N.A.</v>
          </cell>
          <cell r="AF12">
            <v>32842</v>
          </cell>
          <cell r="AG12" t="str">
            <v>#N/A N.A.</v>
          </cell>
          <cell r="AL12">
            <v>32842</v>
          </cell>
          <cell r="AM12" t="str">
            <v>#N/A N.A.</v>
          </cell>
          <cell r="BD12">
            <v>32842</v>
          </cell>
          <cell r="BE12" t="str">
            <v>#N/A N.A.</v>
          </cell>
        </row>
        <row r="13">
          <cell r="B13">
            <v>32871</v>
          </cell>
          <cell r="C13">
            <v>225</v>
          </cell>
          <cell r="F13">
            <v>32871</v>
          </cell>
          <cell r="G13">
            <v>215</v>
          </cell>
          <cell r="J13">
            <v>32871</v>
          </cell>
          <cell r="K13" t="str">
            <v>#N/A N.A.</v>
          </cell>
          <cell r="N13">
            <v>32871</v>
          </cell>
          <cell r="O13" t="str">
            <v>#N/A N.A.</v>
          </cell>
          <cell r="T13">
            <v>32871</v>
          </cell>
          <cell r="U13" t="str">
            <v>#N/A N.A.</v>
          </cell>
          <cell r="Z13">
            <v>32871</v>
          </cell>
          <cell r="AA13" t="str">
            <v>#N/A N.A.</v>
          </cell>
          <cell r="AF13">
            <v>32871</v>
          </cell>
          <cell r="AG13" t="str">
            <v>#N/A N.A.</v>
          </cell>
          <cell r="AL13">
            <v>32871</v>
          </cell>
          <cell r="AM13" t="str">
            <v>#N/A N.A.</v>
          </cell>
          <cell r="BD13">
            <v>32871</v>
          </cell>
          <cell r="BE13" t="str">
            <v>#N/A N.A.</v>
          </cell>
        </row>
        <row r="14">
          <cell r="B14">
            <v>32904</v>
          </cell>
          <cell r="C14">
            <v>221</v>
          </cell>
          <cell r="F14">
            <v>32904</v>
          </cell>
          <cell r="G14">
            <v>215</v>
          </cell>
          <cell r="J14">
            <v>32904</v>
          </cell>
          <cell r="K14" t="str">
            <v>#N/A N.A.</v>
          </cell>
          <cell r="N14">
            <v>32904</v>
          </cell>
          <cell r="O14" t="str">
            <v>#N/A N.A.</v>
          </cell>
          <cell r="T14">
            <v>32904</v>
          </cell>
          <cell r="U14" t="str">
            <v>#N/A N.A.</v>
          </cell>
          <cell r="Z14">
            <v>32904</v>
          </cell>
          <cell r="AA14" t="str">
            <v>#N/A N.A.</v>
          </cell>
          <cell r="AF14">
            <v>32904</v>
          </cell>
          <cell r="AG14" t="str">
            <v>#N/A N.A.</v>
          </cell>
          <cell r="AL14">
            <v>32904</v>
          </cell>
          <cell r="AM14" t="str">
            <v>#N/A N.A.</v>
          </cell>
          <cell r="BD14">
            <v>32904</v>
          </cell>
          <cell r="BE14" t="str">
            <v>#N/A N.A.</v>
          </cell>
        </row>
        <row r="15">
          <cell r="B15">
            <v>32932</v>
          </cell>
          <cell r="C15">
            <v>223</v>
          </cell>
          <cell r="F15">
            <v>32932</v>
          </cell>
          <cell r="G15">
            <v>215</v>
          </cell>
          <cell r="J15">
            <v>32932</v>
          </cell>
          <cell r="K15" t="str">
            <v>#N/A N.A.</v>
          </cell>
          <cell r="N15">
            <v>32932</v>
          </cell>
          <cell r="O15" t="str">
            <v>#N/A N.A.</v>
          </cell>
          <cell r="T15">
            <v>32932</v>
          </cell>
          <cell r="U15" t="str">
            <v>#N/A N.A.</v>
          </cell>
          <cell r="Z15">
            <v>32932</v>
          </cell>
          <cell r="AA15" t="str">
            <v>#N/A N.A.</v>
          </cell>
          <cell r="AF15">
            <v>32932</v>
          </cell>
          <cell r="AG15" t="str">
            <v>#N/A N.A.</v>
          </cell>
          <cell r="AL15">
            <v>32932</v>
          </cell>
          <cell r="AM15" t="str">
            <v>#N/A N.A.</v>
          </cell>
          <cell r="BD15">
            <v>32932</v>
          </cell>
          <cell r="BE15" t="str">
            <v>#N/A N.A.</v>
          </cell>
        </row>
        <row r="16">
          <cell r="B16">
            <v>32962</v>
          </cell>
          <cell r="C16">
            <v>235</v>
          </cell>
          <cell r="F16">
            <v>32962</v>
          </cell>
          <cell r="G16">
            <v>220</v>
          </cell>
          <cell r="J16">
            <v>32962</v>
          </cell>
          <cell r="K16" t="str">
            <v>#N/A N.A.</v>
          </cell>
          <cell r="N16">
            <v>32962</v>
          </cell>
          <cell r="O16" t="str">
            <v>#N/A N.A.</v>
          </cell>
          <cell r="T16">
            <v>32962</v>
          </cell>
          <cell r="U16" t="str">
            <v>#N/A N.A.</v>
          </cell>
          <cell r="Z16">
            <v>32962</v>
          </cell>
          <cell r="AA16" t="str">
            <v>#N/A N.A.</v>
          </cell>
          <cell r="AF16">
            <v>32962</v>
          </cell>
          <cell r="AG16" t="str">
            <v>#N/A N.A.</v>
          </cell>
          <cell r="AL16">
            <v>32962</v>
          </cell>
          <cell r="AM16" t="str">
            <v>#N/A N.A.</v>
          </cell>
          <cell r="BD16">
            <v>32962</v>
          </cell>
          <cell r="BE16" t="str">
            <v>#N/A N.A.</v>
          </cell>
        </row>
        <row r="17">
          <cell r="B17">
            <v>32993</v>
          </cell>
          <cell r="C17">
            <v>226.5</v>
          </cell>
          <cell r="F17">
            <v>32993</v>
          </cell>
          <cell r="G17">
            <v>205</v>
          </cell>
          <cell r="J17">
            <v>32993</v>
          </cell>
          <cell r="K17" t="str">
            <v>#N/A N.A.</v>
          </cell>
          <cell r="N17">
            <v>32993</v>
          </cell>
          <cell r="O17" t="str">
            <v>#N/A N.A.</v>
          </cell>
          <cell r="T17">
            <v>32993</v>
          </cell>
          <cell r="U17" t="str">
            <v>#N/A N.A.</v>
          </cell>
          <cell r="Z17">
            <v>32993</v>
          </cell>
          <cell r="AA17" t="str">
            <v>#N/A N.A.</v>
          </cell>
          <cell r="AF17">
            <v>32993</v>
          </cell>
          <cell r="AG17" t="str">
            <v>#N/A N.A.</v>
          </cell>
          <cell r="AL17">
            <v>32993</v>
          </cell>
          <cell r="AM17" t="str">
            <v>#N/A N.A.</v>
          </cell>
          <cell r="BD17">
            <v>32993</v>
          </cell>
          <cell r="BE17" t="str">
            <v>#N/A N.A.</v>
          </cell>
        </row>
        <row r="18">
          <cell r="B18">
            <v>33024</v>
          </cell>
          <cell r="C18">
            <v>225</v>
          </cell>
          <cell r="F18">
            <v>33024</v>
          </cell>
          <cell r="G18">
            <v>187.5</v>
          </cell>
          <cell r="J18">
            <v>33024</v>
          </cell>
          <cell r="K18" t="str">
            <v>#N/A N.A.</v>
          </cell>
          <cell r="N18">
            <v>33024</v>
          </cell>
          <cell r="O18" t="str">
            <v>#N/A N.A.</v>
          </cell>
          <cell r="T18">
            <v>33024</v>
          </cell>
          <cell r="U18" t="str">
            <v>#N/A N.A.</v>
          </cell>
          <cell r="Z18">
            <v>33024</v>
          </cell>
          <cell r="AA18" t="str">
            <v>#N/A N.A.</v>
          </cell>
          <cell r="AF18">
            <v>33024</v>
          </cell>
          <cell r="AG18" t="str">
            <v>#N/A N.A.</v>
          </cell>
          <cell r="AL18">
            <v>33024</v>
          </cell>
          <cell r="AM18" t="str">
            <v>#N/A N.A.</v>
          </cell>
          <cell r="BD18">
            <v>33024</v>
          </cell>
          <cell r="BE18" t="str">
            <v>#N/A N.A.</v>
          </cell>
        </row>
        <row r="19">
          <cell r="B19">
            <v>33053</v>
          </cell>
          <cell r="C19">
            <v>225</v>
          </cell>
          <cell r="F19">
            <v>33053</v>
          </cell>
          <cell r="G19">
            <v>210</v>
          </cell>
          <cell r="J19">
            <v>33053</v>
          </cell>
          <cell r="K19" t="str">
            <v>#N/A N.A.</v>
          </cell>
          <cell r="N19">
            <v>33053</v>
          </cell>
          <cell r="O19" t="str">
            <v>#N/A N.A.</v>
          </cell>
          <cell r="T19">
            <v>33053</v>
          </cell>
          <cell r="U19" t="str">
            <v>#N/A N.A.</v>
          </cell>
          <cell r="Z19">
            <v>33053</v>
          </cell>
          <cell r="AA19" t="str">
            <v>#N/A N.A.</v>
          </cell>
          <cell r="AF19">
            <v>33053</v>
          </cell>
          <cell r="AG19" t="str">
            <v>#N/A N.A.</v>
          </cell>
          <cell r="AL19">
            <v>33053</v>
          </cell>
          <cell r="AM19" t="str">
            <v>#N/A N.A.</v>
          </cell>
          <cell r="BD19">
            <v>33053</v>
          </cell>
          <cell r="BE19" t="str">
            <v>#N/A N.A.</v>
          </cell>
        </row>
        <row r="20">
          <cell r="B20">
            <v>33085</v>
          </cell>
          <cell r="C20">
            <v>227.5</v>
          </cell>
          <cell r="F20">
            <v>33085</v>
          </cell>
          <cell r="G20">
            <v>210</v>
          </cell>
          <cell r="J20">
            <v>33085</v>
          </cell>
          <cell r="K20" t="str">
            <v>#N/A N.A.</v>
          </cell>
          <cell r="N20">
            <v>33085</v>
          </cell>
          <cell r="O20" t="str">
            <v>#N/A N.A.</v>
          </cell>
          <cell r="T20">
            <v>33085</v>
          </cell>
          <cell r="U20" t="str">
            <v>#N/A N.A.</v>
          </cell>
          <cell r="Z20">
            <v>33085</v>
          </cell>
          <cell r="AA20" t="str">
            <v>#N/A N.A.</v>
          </cell>
          <cell r="AF20">
            <v>33085</v>
          </cell>
          <cell r="AG20" t="str">
            <v>#N/A N.A.</v>
          </cell>
          <cell r="AL20">
            <v>33085</v>
          </cell>
          <cell r="AM20" t="str">
            <v>#N/A N.A.</v>
          </cell>
          <cell r="BD20">
            <v>33085</v>
          </cell>
          <cell r="BE20" t="str">
            <v>#N/A N.A.</v>
          </cell>
        </row>
        <row r="21">
          <cell r="B21">
            <v>33116</v>
          </cell>
          <cell r="C21">
            <v>238.5</v>
          </cell>
          <cell r="F21">
            <v>33116</v>
          </cell>
          <cell r="G21">
            <v>210</v>
          </cell>
          <cell r="J21">
            <v>33116</v>
          </cell>
          <cell r="K21" t="str">
            <v>#N/A N.A.</v>
          </cell>
          <cell r="N21">
            <v>33116</v>
          </cell>
          <cell r="O21" t="str">
            <v>#N/A N.A.</v>
          </cell>
          <cell r="T21">
            <v>33116</v>
          </cell>
          <cell r="U21" t="str">
            <v>#N/A N.A.</v>
          </cell>
          <cell r="Z21">
            <v>33116</v>
          </cell>
          <cell r="AA21" t="str">
            <v>#N/A N.A.</v>
          </cell>
          <cell r="AF21">
            <v>33116</v>
          </cell>
          <cell r="AG21" t="str">
            <v>#N/A N.A.</v>
          </cell>
          <cell r="AL21">
            <v>33116</v>
          </cell>
          <cell r="AM21" t="str">
            <v>#N/A N.A.</v>
          </cell>
          <cell r="BD21">
            <v>33116</v>
          </cell>
          <cell r="BE21" t="str">
            <v>#N/A N.A.</v>
          </cell>
        </row>
        <row r="22">
          <cell r="B22">
            <v>33144</v>
          </cell>
          <cell r="C22">
            <v>240</v>
          </cell>
          <cell r="F22">
            <v>33144</v>
          </cell>
          <cell r="G22">
            <v>210</v>
          </cell>
          <cell r="J22">
            <v>33144</v>
          </cell>
          <cell r="K22" t="str">
            <v>#N/A N.A.</v>
          </cell>
          <cell r="N22">
            <v>33144</v>
          </cell>
          <cell r="O22" t="str">
            <v>#N/A N.A.</v>
          </cell>
          <cell r="T22">
            <v>33144</v>
          </cell>
          <cell r="U22" t="str">
            <v>#N/A N.A.</v>
          </cell>
          <cell r="Z22">
            <v>33144</v>
          </cell>
          <cell r="AA22" t="str">
            <v>#N/A N.A.</v>
          </cell>
          <cell r="AF22">
            <v>33144</v>
          </cell>
          <cell r="AG22" t="str">
            <v>#N/A N.A.</v>
          </cell>
          <cell r="AL22">
            <v>33144</v>
          </cell>
          <cell r="AM22" t="str">
            <v>#N/A N.A.</v>
          </cell>
          <cell r="BD22">
            <v>33144</v>
          </cell>
          <cell r="BE22" t="str">
            <v>#N/A N.A.</v>
          </cell>
        </row>
        <row r="23">
          <cell r="B23">
            <v>33177</v>
          </cell>
          <cell r="C23">
            <v>230</v>
          </cell>
          <cell r="F23">
            <v>33177</v>
          </cell>
          <cell r="G23">
            <v>205</v>
          </cell>
          <cell r="J23">
            <v>33177</v>
          </cell>
          <cell r="K23" t="str">
            <v>#N/A N.A.</v>
          </cell>
          <cell r="N23">
            <v>33177</v>
          </cell>
          <cell r="O23" t="str">
            <v>#N/A N.A.</v>
          </cell>
          <cell r="T23">
            <v>33177</v>
          </cell>
          <cell r="U23" t="str">
            <v>#N/A N.A.</v>
          </cell>
          <cell r="Z23">
            <v>33177</v>
          </cell>
          <cell r="AA23" t="str">
            <v>#N/A N.A.</v>
          </cell>
          <cell r="AF23">
            <v>33177</v>
          </cell>
          <cell r="AG23" t="str">
            <v>#N/A N.A.</v>
          </cell>
          <cell r="AL23">
            <v>33177</v>
          </cell>
          <cell r="AM23" t="str">
            <v>#N/A N.A.</v>
          </cell>
          <cell r="BD23">
            <v>33177</v>
          </cell>
          <cell r="BE23" t="str">
            <v>#N/A N.A.</v>
          </cell>
        </row>
        <row r="24">
          <cell r="B24">
            <v>33207</v>
          </cell>
          <cell r="C24">
            <v>230</v>
          </cell>
          <cell r="F24">
            <v>33207</v>
          </cell>
          <cell r="G24">
            <v>228</v>
          </cell>
          <cell r="J24">
            <v>33207</v>
          </cell>
          <cell r="K24" t="str">
            <v>#N/A N.A.</v>
          </cell>
          <cell r="N24">
            <v>33207</v>
          </cell>
          <cell r="O24" t="str">
            <v>#N/A N.A.</v>
          </cell>
          <cell r="T24">
            <v>33207</v>
          </cell>
          <cell r="U24" t="str">
            <v>#N/A N.A.</v>
          </cell>
          <cell r="Z24">
            <v>33207</v>
          </cell>
          <cell r="AA24" t="str">
            <v>#N/A N.A.</v>
          </cell>
          <cell r="AF24">
            <v>33207</v>
          </cell>
          <cell r="AG24" t="str">
            <v>#N/A N.A.</v>
          </cell>
          <cell r="AL24">
            <v>33207</v>
          </cell>
          <cell r="AM24" t="str">
            <v>#N/A N.A.</v>
          </cell>
          <cell r="BD24">
            <v>33207</v>
          </cell>
          <cell r="BE24" t="str">
            <v>#N/A N.A.</v>
          </cell>
        </row>
        <row r="25">
          <cell r="B25">
            <v>33238</v>
          </cell>
          <cell r="C25">
            <v>225</v>
          </cell>
          <cell r="F25">
            <v>33238</v>
          </cell>
          <cell r="G25">
            <v>222.5</v>
          </cell>
          <cell r="J25">
            <v>33238</v>
          </cell>
          <cell r="K25" t="str">
            <v>#N/A N.A.</v>
          </cell>
          <cell r="N25">
            <v>33238</v>
          </cell>
          <cell r="O25" t="str">
            <v>#N/A N.A.</v>
          </cell>
          <cell r="T25">
            <v>33238</v>
          </cell>
          <cell r="U25" t="str">
            <v>#N/A N.A.</v>
          </cell>
          <cell r="Z25">
            <v>33238</v>
          </cell>
          <cell r="AA25" t="str">
            <v>#N/A N.A.</v>
          </cell>
          <cell r="AF25">
            <v>33238</v>
          </cell>
          <cell r="AG25" t="str">
            <v>#N/A N.A.</v>
          </cell>
          <cell r="AL25">
            <v>33238</v>
          </cell>
          <cell r="AM25" t="str">
            <v>#N/A N.A.</v>
          </cell>
          <cell r="BD25">
            <v>33238</v>
          </cell>
          <cell r="BE25" t="str">
            <v>#N/A N.A.</v>
          </cell>
        </row>
        <row r="26">
          <cell r="B26">
            <v>33269</v>
          </cell>
          <cell r="C26">
            <v>225</v>
          </cell>
          <cell r="F26">
            <v>33269</v>
          </cell>
          <cell r="G26">
            <v>222.5</v>
          </cell>
          <cell r="J26">
            <v>33269</v>
          </cell>
          <cell r="K26" t="str">
            <v>#N/A N.A.</v>
          </cell>
          <cell r="N26">
            <v>33269</v>
          </cell>
          <cell r="O26" t="str">
            <v>#N/A N.A.</v>
          </cell>
          <cell r="T26">
            <v>33269</v>
          </cell>
          <cell r="U26" t="str">
            <v>#N/A N.A.</v>
          </cell>
          <cell r="Z26">
            <v>33269</v>
          </cell>
          <cell r="AA26" t="str">
            <v>#N/A N.A.</v>
          </cell>
          <cell r="AF26">
            <v>33269</v>
          </cell>
          <cell r="AG26" t="str">
            <v>#N/A N.A.</v>
          </cell>
          <cell r="AL26">
            <v>33269</v>
          </cell>
          <cell r="AM26" t="str">
            <v>#N/A N.A.</v>
          </cell>
          <cell r="BD26">
            <v>33269</v>
          </cell>
          <cell r="BE26" t="str">
            <v>#N/A N.A.</v>
          </cell>
        </row>
        <row r="27">
          <cell r="B27">
            <v>33297</v>
          </cell>
          <cell r="C27">
            <v>225</v>
          </cell>
          <cell r="F27">
            <v>33297</v>
          </cell>
          <cell r="G27">
            <v>222.5</v>
          </cell>
          <cell r="J27">
            <v>33297</v>
          </cell>
          <cell r="K27" t="str">
            <v>#N/A N.A.</v>
          </cell>
          <cell r="N27">
            <v>33297</v>
          </cell>
          <cell r="O27" t="str">
            <v>#N/A N.A.</v>
          </cell>
          <cell r="T27">
            <v>33297</v>
          </cell>
          <cell r="U27" t="str">
            <v>#N/A N.A.</v>
          </cell>
          <cell r="Z27">
            <v>33297</v>
          </cell>
          <cell r="AA27" t="str">
            <v>#N/A N.A.</v>
          </cell>
          <cell r="AF27">
            <v>33297</v>
          </cell>
          <cell r="AG27" t="str">
            <v>#N/A N.A.</v>
          </cell>
          <cell r="AL27">
            <v>33297</v>
          </cell>
          <cell r="AM27" t="str">
            <v>#N/A N.A.</v>
          </cell>
          <cell r="BD27">
            <v>33297</v>
          </cell>
          <cell r="BE27" t="str">
            <v>#N/A N.A.</v>
          </cell>
        </row>
        <row r="28">
          <cell r="B28">
            <v>33326</v>
          </cell>
          <cell r="C28">
            <v>232.5</v>
          </cell>
          <cell r="F28">
            <v>33326</v>
          </cell>
          <cell r="G28">
            <v>222.5</v>
          </cell>
          <cell r="J28">
            <v>33326</v>
          </cell>
          <cell r="K28" t="str">
            <v>#N/A N.A.</v>
          </cell>
          <cell r="N28">
            <v>33326</v>
          </cell>
          <cell r="O28" t="str">
            <v>#N/A N.A.</v>
          </cell>
          <cell r="T28">
            <v>33326</v>
          </cell>
          <cell r="U28" t="str">
            <v>#N/A N.A.</v>
          </cell>
          <cell r="Z28">
            <v>33326</v>
          </cell>
          <cell r="AA28" t="str">
            <v>#N/A N.A.</v>
          </cell>
          <cell r="AF28">
            <v>33326</v>
          </cell>
          <cell r="AG28" t="str">
            <v>#N/A N.A.</v>
          </cell>
          <cell r="AL28">
            <v>33326</v>
          </cell>
          <cell r="AM28" t="str">
            <v>#N/A N.A.</v>
          </cell>
          <cell r="BD28">
            <v>33326</v>
          </cell>
          <cell r="BE28" t="str">
            <v>#N/A N.A.</v>
          </cell>
        </row>
        <row r="29">
          <cell r="B29">
            <v>33358</v>
          </cell>
          <cell r="C29">
            <v>227.5</v>
          </cell>
          <cell r="F29">
            <v>33358</v>
          </cell>
          <cell r="G29">
            <v>222.5</v>
          </cell>
          <cell r="J29">
            <v>33358</v>
          </cell>
          <cell r="K29" t="str">
            <v>#N/A N.A.</v>
          </cell>
          <cell r="N29">
            <v>33358</v>
          </cell>
          <cell r="O29" t="str">
            <v>#N/A N.A.</v>
          </cell>
          <cell r="T29">
            <v>33358</v>
          </cell>
          <cell r="U29" t="str">
            <v>#N/A N.A.</v>
          </cell>
          <cell r="Z29">
            <v>33358</v>
          </cell>
          <cell r="AA29" t="str">
            <v>#N/A N.A.</v>
          </cell>
          <cell r="AF29">
            <v>33358</v>
          </cell>
          <cell r="AG29" t="str">
            <v>#N/A N.A.</v>
          </cell>
          <cell r="AL29">
            <v>33358</v>
          </cell>
          <cell r="AM29" t="str">
            <v>#N/A N.A.</v>
          </cell>
          <cell r="BD29">
            <v>33358</v>
          </cell>
          <cell r="BE29" t="str">
            <v>#N/A N.A.</v>
          </cell>
        </row>
        <row r="30">
          <cell r="B30">
            <v>33389</v>
          </cell>
          <cell r="C30">
            <v>225</v>
          </cell>
          <cell r="F30">
            <v>33389</v>
          </cell>
          <cell r="G30">
            <v>210</v>
          </cell>
          <cell r="J30">
            <v>33389</v>
          </cell>
          <cell r="K30" t="str">
            <v>#N/A N.A.</v>
          </cell>
          <cell r="N30">
            <v>33389</v>
          </cell>
          <cell r="O30" t="str">
            <v>#N/A N.A.</v>
          </cell>
          <cell r="T30">
            <v>33389</v>
          </cell>
          <cell r="U30" t="str">
            <v>#N/A N.A.</v>
          </cell>
          <cell r="Z30">
            <v>33389</v>
          </cell>
          <cell r="AA30">
            <v>347.5</v>
          </cell>
          <cell r="AF30">
            <v>33389</v>
          </cell>
          <cell r="AG30" t="str">
            <v>#N/A N.A.</v>
          </cell>
          <cell r="AL30">
            <v>33389</v>
          </cell>
          <cell r="AM30" t="str">
            <v>#N/A N.A.</v>
          </cell>
          <cell r="BD30">
            <v>33389</v>
          </cell>
          <cell r="BE30" t="str">
            <v>#N/A N.A.</v>
          </cell>
        </row>
        <row r="31">
          <cell r="B31">
            <v>33417</v>
          </cell>
          <cell r="C31">
            <v>225</v>
          </cell>
          <cell r="F31">
            <v>33417</v>
          </cell>
          <cell r="G31">
            <v>210</v>
          </cell>
          <cell r="J31">
            <v>33417</v>
          </cell>
          <cell r="K31" t="str">
            <v>#N/A N.A.</v>
          </cell>
          <cell r="N31">
            <v>33417</v>
          </cell>
          <cell r="O31" t="str">
            <v>#N/A N.A.</v>
          </cell>
          <cell r="T31">
            <v>33417</v>
          </cell>
          <cell r="U31" t="str">
            <v>#N/A N.A.</v>
          </cell>
          <cell r="Z31">
            <v>33417</v>
          </cell>
          <cell r="AA31">
            <v>342.5</v>
          </cell>
          <cell r="AF31">
            <v>33417</v>
          </cell>
          <cell r="AG31" t="str">
            <v>#N/A N.A.</v>
          </cell>
          <cell r="AL31">
            <v>33417</v>
          </cell>
          <cell r="AM31" t="str">
            <v>#N/A N.A.</v>
          </cell>
          <cell r="BD31">
            <v>33417</v>
          </cell>
          <cell r="BE31" t="str">
            <v>#N/A N.A.</v>
          </cell>
        </row>
        <row r="32">
          <cell r="B32">
            <v>33450</v>
          </cell>
          <cell r="C32">
            <v>222.5</v>
          </cell>
          <cell r="F32">
            <v>33450</v>
          </cell>
          <cell r="G32">
            <v>210</v>
          </cell>
          <cell r="J32">
            <v>33450</v>
          </cell>
          <cell r="K32" t="str">
            <v>#N/A N.A.</v>
          </cell>
          <cell r="N32">
            <v>33450</v>
          </cell>
          <cell r="O32" t="str">
            <v>#N/A N.A.</v>
          </cell>
          <cell r="T32">
            <v>33450</v>
          </cell>
          <cell r="U32" t="str">
            <v>#N/A N.A.</v>
          </cell>
          <cell r="Z32">
            <v>33450</v>
          </cell>
          <cell r="AA32">
            <v>332.5</v>
          </cell>
          <cell r="AF32">
            <v>33450</v>
          </cell>
          <cell r="AG32" t="str">
            <v>#N/A N.A.</v>
          </cell>
          <cell r="AL32">
            <v>33450</v>
          </cell>
          <cell r="AM32" t="str">
            <v>#N/A N.A.</v>
          </cell>
          <cell r="BD32">
            <v>33450</v>
          </cell>
          <cell r="BE32" t="str">
            <v>#N/A N.A.</v>
          </cell>
        </row>
        <row r="33">
          <cell r="B33">
            <v>33480</v>
          </cell>
          <cell r="C33">
            <v>222.5</v>
          </cell>
          <cell r="F33">
            <v>33480</v>
          </cell>
          <cell r="G33">
            <v>210</v>
          </cell>
          <cell r="J33">
            <v>33480</v>
          </cell>
          <cell r="K33" t="str">
            <v>#N/A N.A.</v>
          </cell>
          <cell r="N33">
            <v>33480</v>
          </cell>
          <cell r="O33" t="str">
            <v>#N/A N.A.</v>
          </cell>
          <cell r="T33">
            <v>33480</v>
          </cell>
          <cell r="U33" t="str">
            <v>#N/A N.A.</v>
          </cell>
          <cell r="Z33">
            <v>33480</v>
          </cell>
          <cell r="AA33">
            <v>312.5</v>
          </cell>
          <cell r="AF33">
            <v>33480</v>
          </cell>
          <cell r="AG33" t="str">
            <v>#N/A N.A.</v>
          </cell>
          <cell r="AL33">
            <v>33480</v>
          </cell>
          <cell r="AM33" t="str">
            <v>#N/A N.A.</v>
          </cell>
          <cell r="BD33">
            <v>33480</v>
          </cell>
          <cell r="BE33" t="str">
            <v>#N/A N.A.</v>
          </cell>
        </row>
        <row r="34">
          <cell r="B34">
            <v>33511</v>
          </cell>
          <cell r="C34">
            <v>220</v>
          </cell>
          <cell r="F34">
            <v>33511</v>
          </cell>
          <cell r="G34">
            <v>210</v>
          </cell>
          <cell r="J34">
            <v>33511</v>
          </cell>
          <cell r="K34" t="str">
            <v>#N/A N.A.</v>
          </cell>
          <cell r="N34">
            <v>33511</v>
          </cell>
          <cell r="O34" t="str">
            <v>#N/A N.A.</v>
          </cell>
          <cell r="T34">
            <v>33511</v>
          </cell>
          <cell r="U34" t="str">
            <v>#N/A N.A.</v>
          </cell>
          <cell r="Z34">
            <v>33511</v>
          </cell>
          <cell r="AA34">
            <v>312.5</v>
          </cell>
          <cell r="AF34">
            <v>33511</v>
          </cell>
          <cell r="AG34" t="str">
            <v>#N/A N.A.</v>
          </cell>
          <cell r="AL34">
            <v>33511</v>
          </cell>
          <cell r="AM34" t="str">
            <v>#N/A N.A.</v>
          </cell>
          <cell r="BD34">
            <v>33511</v>
          </cell>
          <cell r="BE34" t="str">
            <v>#N/A N.A.</v>
          </cell>
        </row>
        <row r="35">
          <cell r="B35">
            <v>33542</v>
          </cell>
          <cell r="C35">
            <v>202.5</v>
          </cell>
          <cell r="F35">
            <v>33542</v>
          </cell>
          <cell r="G35">
            <v>210</v>
          </cell>
          <cell r="J35">
            <v>33542</v>
          </cell>
          <cell r="K35" t="str">
            <v>#N/A N.A.</v>
          </cell>
          <cell r="N35">
            <v>33542</v>
          </cell>
          <cell r="O35" t="str">
            <v>#N/A N.A.</v>
          </cell>
          <cell r="T35">
            <v>33542</v>
          </cell>
          <cell r="U35" t="str">
            <v>#N/A N.A.</v>
          </cell>
          <cell r="Z35">
            <v>33542</v>
          </cell>
          <cell r="AA35">
            <v>310</v>
          </cell>
          <cell r="AF35">
            <v>33542</v>
          </cell>
          <cell r="AG35" t="str">
            <v>#N/A N.A.</v>
          </cell>
          <cell r="AL35">
            <v>33542</v>
          </cell>
          <cell r="AM35" t="str">
            <v>#N/A N.A.</v>
          </cell>
          <cell r="BD35">
            <v>33542</v>
          </cell>
          <cell r="BE35" t="str">
            <v>#N/A N.A.</v>
          </cell>
        </row>
        <row r="36">
          <cell r="B36">
            <v>33571</v>
          </cell>
          <cell r="C36">
            <v>202.5</v>
          </cell>
          <cell r="F36">
            <v>33571</v>
          </cell>
          <cell r="G36">
            <v>200</v>
          </cell>
          <cell r="J36">
            <v>33571</v>
          </cell>
          <cell r="K36" t="str">
            <v>#N/A N.A.</v>
          </cell>
          <cell r="N36">
            <v>33571</v>
          </cell>
          <cell r="O36" t="str">
            <v>#N/A N.A.</v>
          </cell>
          <cell r="T36">
            <v>33571</v>
          </cell>
          <cell r="U36" t="str">
            <v>#N/A N.A.</v>
          </cell>
          <cell r="Z36">
            <v>33571</v>
          </cell>
          <cell r="AA36">
            <v>300</v>
          </cell>
          <cell r="AF36">
            <v>33571</v>
          </cell>
          <cell r="AG36" t="str">
            <v>#N/A N.A.</v>
          </cell>
          <cell r="AL36">
            <v>33571</v>
          </cell>
          <cell r="AM36" t="str">
            <v>#N/A N.A.</v>
          </cell>
          <cell r="BD36">
            <v>33571</v>
          </cell>
          <cell r="BE36" t="str">
            <v>#N/A N.A.</v>
          </cell>
        </row>
        <row r="37">
          <cell r="B37">
            <v>33603</v>
          </cell>
          <cell r="C37">
            <v>198</v>
          </cell>
          <cell r="F37">
            <v>33603</v>
          </cell>
          <cell r="G37">
            <v>195</v>
          </cell>
          <cell r="J37">
            <v>33603</v>
          </cell>
          <cell r="K37" t="str">
            <v>#N/A N.A.</v>
          </cell>
          <cell r="N37">
            <v>33603</v>
          </cell>
          <cell r="O37" t="str">
            <v>#N/A N.A.</v>
          </cell>
          <cell r="T37">
            <v>33603</v>
          </cell>
          <cell r="U37" t="str">
            <v>#N/A N.A.</v>
          </cell>
          <cell r="Z37">
            <v>33603</v>
          </cell>
          <cell r="AA37">
            <v>310</v>
          </cell>
          <cell r="AF37">
            <v>33603</v>
          </cell>
          <cell r="AG37" t="str">
            <v>#N/A N.A.</v>
          </cell>
          <cell r="AL37">
            <v>33603</v>
          </cell>
          <cell r="AM37" t="str">
            <v>#N/A N.A.</v>
          </cell>
          <cell r="BD37">
            <v>33603</v>
          </cell>
          <cell r="BE37" t="str">
            <v>#N/A N.A.</v>
          </cell>
        </row>
        <row r="38">
          <cell r="B38">
            <v>33634</v>
          </cell>
          <cell r="C38">
            <v>205</v>
          </cell>
          <cell r="F38">
            <v>33634</v>
          </cell>
          <cell r="G38">
            <v>200</v>
          </cell>
          <cell r="J38">
            <v>33634</v>
          </cell>
          <cell r="K38" t="str">
            <v>#N/A N.A.</v>
          </cell>
          <cell r="N38">
            <v>33634</v>
          </cell>
          <cell r="O38" t="str">
            <v>#N/A N.A.</v>
          </cell>
          <cell r="T38">
            <v>33634</v>
          </cell>
          <cell r="U38" t="str">
            <v>#N/A N.A.</v>
          </cell>
          <cell r="Z38">
            <v>33634</v>
          </cell>
          <cell r="AA38">
            <v>310</v>
          </cell>
          <cell r="AF38">
            <v>33634</v>
          </cell>
          <cell r="AG38" t="str">
            <v>#N/A N.A.</v>
          </cell>
          <cell r="AL38">
            <v>33634</v>
          </cell>
          <cell r="AM38" t="str">
            <v>#N/A N.A.</v>
          </cell>
          <cell r="BD38">
            <v>33634</v>
          </cell>
          <cell r="BE38" t="str">
            <v>#N/A N.A.</v>
          </cell>
        </row>
        <row r="39">
          <cell r="B39">
            <v>33662</v>
          </cell>
          <cell r="C39">
            <v>205</v>
          </cell>
          <cell r="F39">
            <v>33662</v>
          </cell>
          <cell r="G39">
            <v>200</v>
          </cell>
          <cell r="J39">
            <v>33662</v>
          </cell>
          <cell r="K39" t="str">
            <v>#N/A N.A.</v>
          </cell>
          <cell r="N39">
            <v>33662</v>
          </cell>
          <cell r="O39" t="str">
            <v>#N/A N.A.</v>
          </cell>
          <cell r="T39">
            <v>33662</v>
          </cell>
          <cell r="U39" t="str">
            <v>#N/A N.A.</v>
          </cell>
          <cell r="Z39">
            <v>33662</v>
          </cell>
          <cell r="AA39">
            <v>310</v>
          </cell>
          <cell r="AF39">
            <v>33662</v>
          </cell>
          <cell r="AG39" t="str">
            <v>#N/A N.A.</v>
          </cell>
          <cell r="AL39">
            <v>33662</v>
          </cell>
          <cell r="AM39" t="str">
            <v>#N/A N.A.</v>
          </cell>
          <cell r="BD39">
            <v>33662</v>
          </cell>
          <cell r="BE39" t="str">
            <v>#N/A N.A.</v>
          </cell>
        </row>
        <row r="40">
          <cell r="B40">
            <v>33694</v>
          </cell>
          <cell r="C40">
            <v>208.5</v>
          </cell>
          <cell r="F40">
            <v>33694</v>
          </cell>
          <cell r="G40">
            <v>200</v>
          </cell>
          <cell r="J40">
            <v>33694</v>
          </cell>
          <cell r="K40" t="str">
            <v>#N/A N.A.</v>
          </cell>
          <cell r="N40">
            <v>33694</v>
          </cell>
          <cell r="O40" t="str">
            <v>#N/A N.A.</v>
          </cell>
          <cell r="T40">
            <v>33694</v>
          </cell>
          <cell r="U40" t="str">
            <v>#N/A N.A.</v>
          </cell>
          <cell r="Z40">
            <v>33694</v>
          </cell>
          <cell r="AA40">
            <v>305</v>
          </cell>
          <cell r="AF40">
            <v>33694</v>
          </cell>
          <cell r="AG40" t="str">
            <v>#N/A N.A.</v>
          </cell>
          <cell r="AL40">
            <v>33694</v>
          </cell>
          <cell r="AM40" t="str">
            <v>#N/A N.A.</v>
          </cell>
          <cell r="BD40">
            <v>33694</v>
          </cell>
          <cell r="BE40" t="str">
            <v>#N/A N.A.</v>
          </cell>
        </row>
        <row r="41">
          <cell r="B41">
            <v>33724</v>
          </cell>
          <cell r="C41">
            <v>211</v>
          </cell>
          <cell r="F41">
            <v>33724</v>
          </cell>
          <cell r="G41">
            <v>192.5</v>
          </cell>
          <cell r="J41">
            <v>33724</v>
          </cell>
          <cell r="K41" t="str">
            <v>#N/A N.A.</v>
          </cell>
          <cell r="N41">
            <v>33724</v>
          </cell>
          <cell r="O41" t="str">
            <v>#N/A N.A.</v>
          </cell>
          <cell r="T41">
            <v>33724</v>
          </cell>
          <cell r="U41" t="str">
            <v>#N/A N.A.</v>
          </cell>
          <cell r="Z41">
            <v>33724</v>
          </cell>
          <cell r="AA41">
            <v>305</v>
          </cell>
          <cell r="AF41">
            <v>33724</v>
          </cell>
          <cell r="AG41" t="str">
            <v>#N/A N.A.</v>
          </cell>
          <cell r="AL41">
            <v>33724</v>
          </cell>
          <cell r="AM41" t="str">
            <v>#N/A N.A.</v>
          </cell>
          <cell r="BD41">
            <v>33724</v>
          </cell>
          <cell r="BE41" t="str">
            <v>#N/A N.A.</v>
          </cell>
        </row>
        <row r="42">
          <cell r="B42">
            <v>33753</v>
          </cell>
          <cell r="C42">
            <v>208.5</v>
          </cell>
          <cell r="F42">
            <v>33753</v>
          </cell>
          <cell r="G42">
            <v>187.5</v>
          </cell>
          <cell r="J42">
            <v>33753</v>
          </cell>
          <cell r="K42" t="str">
            <v>#N/A N.A.</v>
          </cell>
          <cell r="N42">
            <v>33753</v>
          </cell>
          <cell r="O42" t="str">
            <v>#N/A N.A.</v>
          </cell>
          <cell r="T42">
            <v>33753</v>
          </cell>
          <cell r="U42" t="str">
            <v>#N/A N.A.</v>
          </cell>
          <cell r="Z42">
            <v>33753</v>
          </cell>
          <cell r="AA42">
            <v>305</v>
          </cell>
          <cell r="AF42">
            <v>33753</v>
          </cell>
          <cell r="AG42" t="str">
            <v>#N/A N.A.</v>
          </cell>
          <cell r="AL42">
            <v>33753</v>
          </cell>
          <cell r="AM42" t="str">
            <v>#N/A N.A.</v>
          </cell>
          <cell r="BD42">
            <v>33753</v>
          </cell>
          <cell r="BE42" t="str">
            <v>#N/A N.A.</v>
          </cell>
        </row>
        <row r="43">
          <cell r="B43">
            <v>33785</v>
          </cell>
          <cell r="C43">
            <v>205</v>
          </cell>
          <cell r="F43">
            <v>33785</v>
          </cell>
          <cell r="G43">
            <v>185</v>
          </cell>
          <cell r="J43">
            <v>33785</v>
          </cell>
          <cell r="K43" t="str">
            <v>#N/A N.A.</v>
          </cell>
          <cell r="N43">
            <v>33785</v>
          </cell>
          <cell r="O43" t="str">
            <v>#N/A N.A.</v>
          </cell>
          <cell r="T43">
            <v>33785</v>
          </cell>
          <cell r="U43" t="str">
            <v>#N/A N.A.</v>
          </cell>
          <cell r="Z43">
            <v>33785</v>
          </cell>
          <cell r="AA43">
            <v>290</v>
          </cell>
          <cell r="AF43">
            <v>33785</v>
          </cell>
          <cell r="AG43" t="str">
            <v>#N/A N.A.</v>
          </cell>
          <cell r="AL43">
            <v>33785</v>
          </cell>
          <cell r="AM43" t="str">
            <v>#N/A N.A.</v>
          </cell>
          <cell r="BD43">
            <v>33785</v>
          </cell>
          <cell r="BE43" t="str">
            <v>#N/A N.A.</v>
          </cell>
        </row>
        <row r="44">
          <cell r="B44">
            <v>33816</v>
          </cell>
          <cell r="C44">
            <v>185</v>
          </cell>
          <cell r="F44">
            <v>33816</v>
          </cell>
          <cell r="G44">
            <v>165</v>
          </cell>
          <cell r="J44">
            <v>33816</v>
          </cell>
          <cell r="K44" t="str">
            <v>#N/A N.A.</v>
          </cell>
          <cell r="N44">
            <v>33816</v>
          </cell>
          <cell r="O44" t="str">
            <v>#N/A N.A.</v>
          </cell>
          <cell r="T44">
            <v>33816</v>
          </cell>
          <cell r="U44" t="str">
            <v>#N/A N.A.</v>
          </cell>
          <cell r="Z44">
            <v>33816</v>
          </cell>
          <cell r="AA44">
            <v>290</v>
          </cell>
          <cell r="AF44">
            <v>33816</v>
          </cell>
          <cell r="AG44" t="str">
            <v>#N/A N.A.</v>
          </cell>
          <cell r="AL44">
            <v>33816</v>
          </cell>
          <cell r="AM44" t="str">
            <v>#N/A N.A.</v>
          </cell>
          <cell r="BD44">
            <v>33816</v>
          </cell>
          <cell r="BE44" t="str">
            <v>#N/A N.A.</v>
          </cell>
        </row>
        <row r="45">
          <cell r="B45">
            <v>33847</v>
          </cell>
          <cell r="C45">
            <v>202.5</v>
          </cell>
          <cell r="F45">
            <v>33847</v>
          </cell>
          <cell r="G45">
            <v>165</v>
          </cell>
          <cell r="J45">
            <v>33847</v>
          </cell>
          <cell r="K45" t="str">
            <v>#N/A N.A.</v>
          </cell>
          <cell r="N45">
            <v>33847</v>
          </cell>
          <cell r="O45" t="str">
            <v>#N/A N.A.</v>
          </cell>
          <cell r="T45">
            <v>33847</v>
          </cell>
          <cell r="U45" t="str">
            <v>#N/A N.A.</v>
          </cell>
          <cell r="Z45">
            <v>33847</v>
          </cell>
          <cell r="AA45">
            <v>290</v>
          </cell>
          <cell r="AF45">
            <v>33847</v>
          </cell>
          <cell r="AG45" t="str">
            <v>#N/A N.A.</v>
          </cell>
          <cell r="AL45">
            <v>33847</v>
          </cell>
          <cell r="AM45" t="str">
            <v>#N/A N.A.</v>
          </cell>
          <cell r="BD45">
            <v>33847</v>
          </cell>
          <cell r="BE45" t="str">
            <v>#N/A N.A.</v>
          </cell>
        </row>
        <row r="46">
          <cell r="B46">
            <v>33877</v>
          </cell>
          <cell r="C46">
            <v>202.5</v>
          </cell>
          <cell r="F46">
            <v>33877</v>
          </cell>
          <cell r="G46">
            <v>165</v>
          </cell>
          <cell r="J46">
            <v>33877</v>
          </cell>
          <cell r="K46" t="str">
            <v>#N/A N.A.</v>
          </cell>
          <cell r="N46">
            <v>33877</v>
          </cell>
          <cell r="O46" t="str">
            <v>#N/A N.A.</v>
          </cell>
          <cell r="T46">
            <v>33877</v>
          </cell>
          <cell r="U46" t="str">
            <v>#N/A N.A.</v>
          </cell>
          <cell r="Z46">
            <v>33877</v>
          </cell>
          <cell r="AA46">
            <v>290</v>
          </cell>
          <cell r="AF46">
            <v>33877</v>
          </cell>
          <cell r="AG46" t="str">
            <v>#N/A N.A.</v>
          </cell>
          <cell r="AL46">
            <v>33877</v>
          </cell>
          <cell r="AM46" t="str">
            <v>#N/A N.A.</v>
          </cell>
          <cell r="BD46">
            <v>33877</v>
          </cell>
          <cell r="BE46" t="str">
            <v>#N/A N.A.</v>
          </cell>
        </row>
        <row r="47">
          <cell r="B47">
            <v>33907</v>
          </cell>
          <cell r="C47">
            <v>210</v>
          </cell>
          <cell r="F47">
            <v>33907</v>
          </cell>
          <cell r="G47">
            <v>165</v>
          </cell>
          <cell r="J47">
            <v>33907</v>
          </cell>
          <cell r="K47" t="str">
            <v>#N/A N.A.</v>
          </cell>
          <cell r="N47">
            <v>33907</v>
          </cell>
          <cell r="O47" t="str">
            <v>#N/A N.A.</v>
          </cell>
          <cell r="T47">
            <v>33907</v>
          </cell>
          <cell r="U47" t="str">
            <v>#N/A N.A.</v>
          </cell>
          <cell r="Z47">
            <v>33907</v>
          </cell>
          <cell r="AA47">
            <v>290</v>
          </cell>
          <cell r="AF47">
            <v>33907</v>
          </cell>
          <cell r="AG47" t="str">
            <v>#N/A N.A.</v>
          </cell>
          <cell r="AL47">
            <v>33907</v>
          </cell>
          <cell r="AM47" t="str">
            <v>#N/A N.A.</v>
          </cell>
          <cell r="BD47">
            <v>33907</v>
          </cell>
          <cell r="BE47" t="str">
            <v>#N/A N.A.</v>
          </cell>
        </row>
        <row r="48">
          <cell r="B48">
            <v>33938</v>
          </cell>
          <cell r="C48">
            <v>220</v>
          </cell>
          <cell r="F48">
            <v>33938</v>
          </cell>
          <cell r="G48">
            <v>171</v>
          </cell>
          <cell r="J48">
            <v>33938</v>
          </cell>
          <cell r="K48" t="str">
            <v>#N/A N.A.</v>
          </cell>
          <cell r="N48">
            <v>33938</v>
          </cell>
          <cell r="O48" t="str">
            <v>#N/A N.A.</v>
          </cell>
          <cell r="T48">
            <v>33938</v>
          </cell>
          <cell r="U48" t="str">
            <v>#N/A N.A.</v>
          </cell>
          <cell r="Z48">
            <v>33938</v>
          </cell>
          <cell r="AA48">
            <v>290</v>
          </cell>
          <cell r="AF48">
            <v>33938</v>
          </cell>
          <cell r="AG48" t="str">
            <v>#N/A N.A.</v>
          </cell>
          <cell r="AL48">
            <v>33938</v>
          </cell>
          <cell r="AM48" t="str">
            <v>#N/A N.A.</v>
          </cell>
          <cell r="BD48">
            <v>33938</v>
          </cell>
          <cell r="BE48" t="str">
            <v>#N/A N.A.</v>
          </cell>
        </row>
        <row r="49">
          <cell r="B49">
            <v>33969</v>
          </cell>
          <cell r="C49">
            <v>221.5</v>
          </cell>
          <cell r="F49">
            <v>33969</v>
          </cell>
          <cell r="G49">
            <v>171</v>
          </cell>
          <cell r="J49">
            <v>33969</v>
          </cell>
          <cell r="K49" t="str">
            <v>#N/A N.A.</v>
          </cell>
          <cell r="N49">
            <v>33969</v>
          </cell>
          <cell r="O49" t="str">
            <v>#N/A N.A.</v>
          </cell>
          <cell r="T49">
            <v>33969</v>
          </cell>
          <cell r="U49" t="str">
            <v>#N/A N.A.</v>
          </cell>
          <cell r="Z49">
            <v>33969</v>
          </cell>
          <cell r="AA49">
            <v>290</v>
          </cell>
          <cell r="AF49">
            <v>33969</v>
          </cell>
          <cell r="AG49" t="str">
            <v>#N/A N.A.</v>
          </cell>
          <cell r="AL49">
            <v>33969</v>
          </cell>
          <cell r="AM49" t="str">
            <v>#N/A N.A.</v>
          </cell>
          <cell r="BD49">
            <v>33969</v>
          </cell>
          <cell r="BE49" t="str">
            <v>#N/A N.A.</v>
          </cell>
        </row>
        <row r="50">
          <cell r="B50">
            <v>33998</v>
          </cell>
          <cell r="C50">
            <v>221.5</v>
          </cell>
          <cell r="F50">
            <v>33998</v>
          </cell>
          <cell r="G50">
            <v>171</v>
          </cell>
          <cell r="J50">
            <v>33998</v>
          </cell>
          <cell r="K50" t="str">
            <v>#N/A N.A.</v>
          </cell>
          <cell r="N50">
            <v>33998</v>
          </cell>
          <cell r="O50" t="str">
            <v>#N/A N.A.</v>
          </cell>
          <cell r="T50">
            <v>33998</v>
          </cell>
          <cell r="U50" t="str">
            <v>#N/A N.A.</v>
          </cell>
          <cell r="Z50">
            <v>33998</v>
          </cell>
          <cell r="AA50">
            <v>290</v>
          </cell>
          <cell r="AF50">
            <v>33998</v>
          </cell>
          <cell r="AG50">
            <v>285</v>
          </cell>
          <cell r="AL50">
            <v>33998</v>
          </cell>
          <cell r="AM50" t="str">
            <v>#N/A N.A.</v>
          </cell>
          <cell r="BD50">
            <v>33998</v>
          </cell>
          <cell r="BE50">
            <v>440</v>
          </cell>
        </row>
        <row r="51">
          <cell r="B51">
            <v>34026</v>
          </cell>
          <cell r="C51">
            <v>237.5</v>
          </cell>
          <cell r="F51">
            <v>34026</v>
          </cell>
          <cell r="G51">
            <v>192.5</v>
          </cell>
          <cell r="J51">
            <v>34026</v>
          </cell>
          <cell r="K51" t="str">
            <v>#N/A N.A.</v>
          </cell>
          <cell r="N51">
            <v>34026</v>
          </cell>
          <cell r="O51" t="str">
            <v>#N/A N.A.</v>
          </cell>
          <cell r="T51">
            <v>34026</v>
          </cell>
          <cell r="U51" t="str">
            <v>#N/A N.A.</v>
          </cell>
          <cell r="Z51">
            <v>34026</v>
          </cell>
          <cell r="AA51">
            <v>290</v>
          </cell>
          <cell r="AF51">
            <v>34026</v>
          </cell>
          <cell r="AG51">
            <v>285</v>
          </cell>
          <cell r="AL51">
            <v>34026</v>
          </cell>
          <cell r="AM51" t="str">
            <v>#N/A N.A.</v>
          </cell>
          <cell r="BD51">
            <v>34026</v>
          </cell>
          <cell r="BE51">
            <v>440</v>
          </cell>
        </row>
        <row r="52">
          <cell r="B52">
            <v>34059</v>
          </cell>
          <cell r="C52">
            <v>237.5</v>
          </cell>
          <cell r="F52">
            <v>34059</v>
          </cell>
          <cell r="G52">
            <v>202.5</v>
          </cell>
          <cell r="J52">
            <v>34059</v>
          </cell>
          <cell r="K52" t="str">
            <v>#N/A N.A.</v>
          </cell>
          <cell r="N52">
            <v>34059</v>
          </cell>
          <cell r="O52" t="str">
            <v>#N/A N.A.</v>
          </cell>
          <cell r="T52">
            <v>34059</v>
          </cell>
          <cell r="U52" t="str">
            <v>#N/A N.A.</v>
          </cell>
          <cell r="Z52">
            <v>34059</v>
          </cell>
          <cell r="AA52">
            <v>290</v>
          </cell>
          <cell r="AF52">
            <v>34059</v>
          </cell>
          <cell r="AG52">
            <v>285</v>
          </cell>
          <cell r="AL52">
            <v>34059</v>
          </cell>
          <cell r="AM52" t="str">
            <v>#N/A N.A.</v>
          </cell>
          <cell r="BD52">
            <v>34059</v>
          </cell>
          <cell r="BE52">
            <v>440</v>
          </cell>
        </row>
        <row r="53">
          <cell r="B53">
            <v>34089</v>
          </cell>
          <cell r="C53">
            <v>241.5</v>
          </cell>
          <cell r="F53">
            <v>34089</v>
          </cell>
          <cell r="G53">
            <v>215</v>
          </cell>
          <cell r="J53">
            <v>34089</v>
          </cell>
          <cell r="K53" t="str">
            <v>#N/A N.A.</v>
          </cell>
          <cell r="N53">
            <v>34089</v>
          </cell>
          <cell r="O53" t="str">
            <v>#N/A N.A.</v>
          </cell>
          <cell r="T53">
            <v>34089</v>
          </cell>
          <cell r="U53" t="str">
            <v>#N/A N.A.</v>
          </cell>
          <cell r="Z53">
            <v>34089</v>
          </cell>
          <cell r="AA53">
            <v>290</v>
          </cell>
          <cell r="AF53">
            <v>34089</v>
          </cell>
          <cell r="AG53">
            <v>285</v>
          </cell>
          <cell r="AL53">
            <v>34089</v>
          </cell>
          <cell r="AM53" t="str">
            <v>#N/A N.A.</v>
          </cell>
          <cell r="BD53">
            <v>34089</v>
          </cell>
          <cell r="BE53">
            <v>440</v>
          </cell>
        </row>
        <row r="54">
          <cell r="B54">
            <v>34120</v>
          </cell>
          <cell r="C54">
            <v>241.5</v>
          </cell>
          <cell r="F54">
            <v>34120</v>
          </cell>
          <cell r="G54">
            <v>232.5</v>
          </cell>
          <cell r="J54">
            <v>34120</v>
          </cell>
          <cell r="K54" t="str">
            <v>#N/A N.A.</v>
          </cell>
          <cell r="N54">
            <v>34120</v>
          </cell>
          <cell r="O54" t="str">
            <v>#N/A N.A.</v>
          </cell>
          <cell r="T54">
            <v>34120</v>
          </cell>
          <cell r="U54" t="str">
            <v>#N/A N.A.</v>
          </cell>
          <cell r="Z54">
            <v>34120</v>
          </cell>
          <cell r="AA54">
            <v>302.5</v>
          </cell>
          <cell r="AF54">
            <v>34120</v>
          </cell>
          <cell r="AG54">
            <v>290</v>
          </cell>
          <cell r="AL54">
            <v>34120</v>
          </cell>
          <cell r="AM54" t="str">
            <v>#N/A N.A.</v>
          </cell>
          <cell r="BD54">
            <v>34120</v>
          </cell>
          <cell r="BE54">
            <v>450</v>
          </cell>
        </row>
        <row r="55">
          <cell r="B55">
            <v>34150</v>
          </cell>
          <cell r="C55">
            <v>241.5</v>
          </cell>
          <cell r="F55">
            <v>34150</v>
          </cell>
          <cell r="G55">
            <v>232.5</v>
          </cell>
          <cell r="J55">
            <v>34150</v>
          </cell>
          <cell r="K55" t="str">
            <v>#N/A N.A.</v>
          </cell>
          <cell r="N55">
            <v>34150</v>
          </cell>
          <cell r="O55" t="str">
            <v>#N/A N.A.</v>
          </cell>
          <cell r="T55">
            <v>34150</v>
          </cell>
          <cell r="U55" t="str">
            <v>#N/A N.A.</v>
          </cell>
          <cell r="Z55">
            <v>34150</v>
          </cell>
          <cell r="AA55">
            <v>302.5</v>
          </cell>
          <cell r="AF55">
            <v>34150</v>
          </cell>
          <cell r="AG55">
            <v>300</v>
          </cell>
          <cell r="AL55">
            <v>34150</v>
          </cell>
          <cell r="AM55" t="str">
            <v>#N/A N.A.</v>
          </cell>
          <cell r="BD55">
            <v>34150</v>
          </cell>
          <cell r="BE55">
            <v>465</v>
          </cell>
        </row>
        <row r="56">
          <cell r="B56">
            <v>34180</v>
          </cell>
          <cell r="C56">
            <v>230</v>
          </cell>
          <cell r="F56">
            <v>34180</v>
          </cell>
          <cell r="G56">
            <v>225</v>
          </cell>
          <cell r="J56">
            <v>34180</v>
          </cell>
          <cell r="K56" t="str">
            <v>#N/A N.A.</v>
          </cell>
          <cell r="N56">
            <v>34180</v>
          </cell>
          <cell r="O56" t="str">
            <v>#N/A N.A.</v>
          </cell>
          <cell r="T56">
            <v>34180</v>
          </cell>
          <cell r="U56" t="str">
            <v>#N/A N.A.</v>
          </cell>
          <cell r="Z56">
            <v>34180</v>
          </cell>
          <cell r="AA56">
            <v>290</v>
          </cell>
          <cell r="AF56">
            <v>34180</v>
          </cell>
          <cell r="AG56">
            <v>277.5</v>
          </cell>
          <cell r="AL56">
            <v>34180</v>
          </cell>
          <cell r="AM56" t="str">
            <v>#N/A N.A.</v>
          </cell>
          <cell r="BD56">
            <v>34180</v>
          </cell>
          <cell r="BE56">
            <v>445</v>
          </cell>
        </row>
        <row r="57">
          <cell r="B57">
            <v>34212</v>
          </cell>
          <cell r="C57">
            <v>230</v>
          </cell>
          <cell r="F57">
            <v>34212</v>
          </cell>
          <cell r="G57">
            <v>222.5</v>
          </cell>
          <cell r="J57">
            <v>34212</v>
          </cell>
          <cell r="K57" t="str">
            <v>#N/A N.A.</v>
          </cell>
          <cell r="N57">
            <v>34212</v>
          </cell>
          <cell r="O57" t="str">
            <v>#N/A N.A.</v>
          </cell>
          <cell r="T57">
            <v>34212</v>
          </cell>
          <cell r="U57" t="str">
            <v>#N/A N.A.</v>
          </cell>
          <cell r="Z57">
            <v>34212</v>
          </cell>
          <cell r="AA57">
            <v>290</v>
          </cell>
          <cell r="AF57">
            <v>34212</v>
          </cell>
          <cell r="AG57">
            <v>277.5</v>
          </cell>
          <cell r="AL57">
            <v>34212</v>
          </cell>
          <cell r="AM57" t="str">
            <v>#N/A N.A.</v>
          </cell>
          <cell r="BD57">
            <v>34212</v>
          </cell>
          <cell r="BE57">
            <v>445</v>
          </cell>
        </row>
        <row r="58">
          <cell r="B58">
            <v>34242</v>
          </cell>
          <cell r="C58">
            <v>235</v>
          </cell>
          <cell r="F58">
            <v>34242</v>
          </cell>
          <cell r="G58">
            <v>225</v>
          </cell>
          <cell r="J58">
            <v>34242</v>
          </cell>
          <cell r="K58" t="str">
            <v>#N/A N.A.</v>
          </cell>
          <cell r="N58">
            <v>34242</v>
          </cell>
          <cell r="O58" t="str">
            <v>#N/A N.A.</v>
          </cell>
          <cell r="T58">
            <v>34242</v>
          </cell>
          <cell r="U58" t="str">
            <v>#N/A N.A.</v>
          </cell>
          <cell r="Z58">
            <v>34242</v>
          </cell>
          <cell r="AA58">
            <v>290</v>
          </cell>
          <cell r="AF58">
            <v>34242</v>
          </cell>
          <cell r="AG58">
            <v>277.5</v>
          </cell>
          <cell r="AL58">
            <v>34242</v>
          </cell>
          <cell r="AM58" t="str">
            <v>#N/A N.A.</v>
          </cell>
          <cell r="BD58">
            <v>34242</v>
          </cell>
          <cell r="BE58">
            <v>445</v>
          </cell>
        </row>
        <row r="59">
          <cell r="B59">
            <v>34271</v>
          </cell>
          <cell r="C59">
            <v>232.5</v>
          </cell>
          <cell r="F59">
            <v>34271</v>
          </cell>
          <cell r="G59">
            <v>225</v>
          </cell>
          <cell r="J59">
            <v>34271</v>
          </cell>
          <cell r="K59" t="str">
            <v>#N/A N.A.</v>
          </cell>
          <cell r="N59">
            <v>34271</v>
          </cell>
          <cell r="O59" t="str">
            <v>#N/A N.A.</v>
          </cell>
          <cell r="T59">
            <v>34271</v>
          </cell>
          <cell r="U59" t="str">
            <v>#N/A N.A.</v>
          </cell>
          <cell r="Z59">
            <v>34271</v>
          </cell>
          <cell r="AA59">
            <v>285</v>
          </cell>
          <cell r="AF59">
            <v>34271</v>
          </cell>
          <cell r="AG59">
            <v>272.5</v>
          </cell>
          <cell r="AL59">
            <v>34271</v>
          </cell>
          <cell r="AM59" t="str">
            <v>#N/A N.A.</v>
          </cell>
          <cell r="BD59">
            <v>34271</v>
          </cell>
          <cell r="BE59">
            <v>425</v>
          </cell>
        </row>
        <row r="60">
          <cell r="B60">
            <v>34303</v>
          </cell>
          <cell r="C60">
            <v>227.5</v>
          </cell>
          <cell r="F60">
            <v>34303</v>
          </cell>
          <cell r="G60">
            <v>210</v>
          </cell>
          <cell r="J60">
            <v>34303</v>
          </cell>
          <cell r="K60" t="str">
            <v>#N/A N.A.</v>
          </cell>
          <cell r="N60">
            <v>34303</v>
          </cell>
          <cell r="O60" t="str">
            <v>#N/A N.A.</v>
          </cell>
          <cell r="T60">
            <v>34303</v>
          </cell>
          <cell r="U60" t="str">
            <v>#N/A N.A.</v>
          </cell>
          <cell r="Z60">
            <v>34303</v>
          </cell>
          <cell r="AA60">
            <v>285</v>
          </cell>
          <cell r="AF60">
            <v>34303</v>
          </cell>
          <cell r="AG60">
            <v>275</v>
          </cell>
          <cell r="AL60">
            <v>34303</v>
          </cell>
          <cell r="AM60" t="str">
            <v>#N/A N.A.</v>
          </cell>
          <cell r="BD60">
            <v>34303</v>
          </cell>
          <cell r="BE60">
            <v>425</v>
          </cell>
        </row>
        <row r="61">
          <cell r="B61">
            <v>34334</v>
          </cell>
          <cell r="C61">
            <v>227.5</v>
          </cell>
          <cell r="F61">
            <v>34334</v>
          </cell>
          <cell r="G61">
            <v>210</v>
          </cell>
          <cell r="J61">
            <v>34334</v>
          </cell>
          <cell r="K61" t="str">
            <v>#N/A N.A.</v>
          </cell>
          <cell r="N61">
            <v>34334</v>
          </cell>
          <cell r="O61" t="str">
            <v>#N/A N.A.</v>
          </cell>
          <cell r="T61">
            <v>34334</v>
          </cell>
          <cell r="U61" t="str">
            <v>#N/A N.A.</v>
          </cell>
          <cell r="Z61">
            <v>34334</v>
          </cell>
          <cell r="AA61">
            <v>285</v>
          </cell>
          <cell r="AF61">
            <v>34334</v>
          </cell>
          <cell r="AG61">
            <v>280</v>
          </cell>
          <cell r="AL61">
            <v>34334</v>
          </cell>
          <cell r="AM61" t="str">
            <v>#N/A N.A.</v>
          </cell>
          <cell r="BD61">
            <v>34334</v>
          </cell>
          <cell r="BE61">
            <v>417.5</v>
          </cell>
        </row>
        <row r="62">
          <cell r="B62">
            <v>34365</v>
          </cell>
          <cell r="C62">
            <v>225</v>
          </cell>
          <cell r="F62">
            <v>34365</v>
          </cell>
          <cell r="G62">
            <v>207.5</v>
          </cell>
          <cell r="J62">
            <v>34365</v>
          </cell>
          <cell r="K62" t="str">
            <v>#N/A N.A.</v>
          </cell>
          <cell r="N62">
            <v>34365</v>
          </cell>
          <cell r="O62" t="str">
            <v>#N/A N.A.</v>
          </cell>
          <cell r="T62">
            <v>34365</v>
          </cell>
          <cell r="U62" t="str">
            <v>#N/A N.A.</v>
          </cell>
          <cell r="Z62">
            <v>34365</v>
          </cell>
          <cell r="AA62">
            <v>285</v>
          </cell>
          <cell r="AF62">
            <v>34365</v>
          </cell>
          <cell r="AG62">
            <v>280</v>
          </cell>
          <cell r="AL62">
            <v>34365</v>
          </cell>
          <cell r="AM62" t="str">
            <v>#N/A N.A.</v>
          </cell>
          <cell r="BD62">
            <v>34365</v>
          </cell>
          <cell r="BE62">
            <v>417.5</v>
          </cell>
        </row>
        <row r="63">
          <cell r="B63">
            <v>34393</v>
          </cell>
          <cell r="C63">
            <v>225</v>
          </cell>
          <cell r="F63">
            <v>34393</v>
          </cell>
          <cell r="G63">
            <v>207.5</v>
          </cell>
          <cell r="J63">
            <v>34393</v>
          </cell>
          <cell r="K63" t="str">
            <v>#N/A N.A.</v>
          </cell>
          <cell r="N63">
            <v>34393</v>
          </cell>
          <cell r="O63" t="str">
            <v>#N/A N.A.</v>
          </cell>
          <cell r="T63">
            <v>34393</v>
          </cell>
          <cell r="U63">
            <v>300</v>
          </cell>
          <cell r="Z63">
            <v>34393</v>
          </cell>
          <cell r="AA63">
            <v>285</v>
          </cell>
          <cell r="AF63">
            <v>34393</v>
          </cell>
          <cell r="AG63">
            <v>285</v>
          </cell>
          <cell r="AL63">
            <v>34393</v>
          </cell>
          <cell r="AM63" t="str">
            <v>#N/A N.A.</v>
          </cell>
          <cell r="BD63">
            <v>34393</v>
          </cell>
          <cell r="BE63">
            <v>440</v>
          </cell>
        </row>
        <row r="64">
          <cell r="B64">
            <v>34424</v>
          </cell>
          <cell r="C64">
            <v>225</v>
          </cell>
          <cell r="F64">
            <v>34424</v>
          </cell>
          <cell r="G64">
            <v>227.5</v>
          </cell>
          <cell r="J64">
            <v>34424</v>
          </cell>
          <cell r="K64" t="str">
            <v>#N/A N.A.</v>
          </cell>
          <cell r="N64">
            <v>34424</v>
          </cell>
          <cell r="O64" t="str">
            <v>#N/A N.A.</v>
          </cell>
          <cell r="T64">
            <v>34424</v>
          </cell>
          <cell r="U64">
            <v>300</v>
          </cell>
          <cell r="Z64">
            <v>34424</v>
          </cell>
          <cell r="AA64">
            <v>285</v>
          </cell>
          <cell r="AF64">
            <v>34424</v>
          </cell>
          <cell r="AG64">
            <v>285</v>
          </cell>
          <cell r="AL64">
            <v>34424</v>
          </cell>
          <cell r="AM64" t="str">
            <v>#N/A N.A.</v>
          </cell>
          <cell r="BD64">
            <v>34424</v>
          </cell>
          <cell r="BE64">
            <v>440</v>
          </cell>
        </row>
        <row r="65">
          <cell r="B65">
            <v>34453</v>
          </cell>
          <cell r="C65">
            <v>230</v>
          </cell>
          <cell r="F65">
            <v>34453</v>
          </cell>
          <cell r="G65">
            <v>237.5</v>
          </cell>
          <cell r="J65">
            <v>34453</v>
          </cell>
          <cell r="K65" t="str">
            <v>#N/A N.A.</v>
          </cell>
          <cell r="N65">
            <v>34453</v>
          </cell>
          <cell r="O65" t="str">
            <v>#N/A N.A.</v>
          </cell>
          <cell r="T65">
            <v>34453</v>
          </cell>
          <cell r="U65">
            <v>300</v>
          </cell>
          <cell r="Z65">
            <v>34453</v>
          </cell>
          <cell r="AA65">
            <v>290</v>
          </cell>
          <cell r="AF65">
            <v>34453</v>
          </cell>
          <cell r="AG65">
            <v>290</v>
          </cell>
          <cell r="AL65">
            <v>34453</v>
          </cell>
          <cell r="AM65" t="str">
            <v>#N/A N.A.</v>
          </cell>
          <cell r="BD65">
            <v>34453</v>
          </cell>
          <cell r="BE65">
            <v>450</v>
          </cell>
        </row>
        <row r="66">
          <cell r="B66">
            <v>34485</v>
          </cell>
          <cell r="C66">
            <v>222.5</v>
          </cell>
          <cell r="F66">
            <v>34485</v>
          </cell>
          <cell r="G66">
            <v>242.5</v>
          </cell>
          <cell r="J66">
            <v>34485</v>
          </cell>
          <cell r="K66" t="str">
            <v>#N/A N.A.</v>
          </cell>
          <cell r="N66">
            <v>34485</v>
          </cell>
          <cell r="O66" t="str">
            <v>#N/A N.A.</v>
          </cell>
          <cell r="T66">
            <v>34485</v>
          </cell>
          <cell r="U66">
            <v>300</v>
          </cell>
          <cell r="Z66">
            <v>34485</v>
          </cell>
          <cell r="AA66">
            <v>290</v>
          </cell>
          <cell r="AF66">
            <v>34485</v>
          </cell>
          <cell r="AG66">
            <v>290</v>
          </cell>
          <cell r="AL66">
            <v>34485</v>
          </cell>
          <cell r="AM66" t="str">
            <v>#N/A N.A.</v>
          </cell>
          <cell r="BD66">
            <v>34485</v>
          </cell>
          <cell r="BE66">
            <v>450</v>
          </cell>
        </row>
        <row r="67">
          <cell r="B67">
            <v>34515</v>
          </cell>
          <cell r="C67">
            <v>222.5</v>
          </cell>
          <cell r="F67">
            <v>34515</v>
          </cell>
          <cell r="G67">
            <v>242.5</v>
          </cell>
          <cell r="J67">
            <v>34515</v>
          </cell>
          <cell r="K67" t="str">
            <v>#N/A N.A.</v>
          </cell>
          <cell r="N67">
            <v>34515</v>
          </cell>
          <cell r="O67" t="str">
            <v>#N/A N.A.</v>
          </cell>
          <cell r="T67">
            <v>34515</v>
          </cell>
          <cell r="U67">
            <v>300</v>
          </cell>
          <cell r="Z67">
            <v>34515</v>
          </cell>
          <cell r="AA67">
            <v>295</v>
          </cell>
          <cell r="AF67">
            <v>34515</v>
          </cell>
          <cell r="AG67">
            <v>295</v>
          </cell>
          <cell r="AL67">
            <v>34515</v>
          </cell>
          <cell r="AM67" t="str">
            <v>#N/A N.A.</v>
          </cell>
          <cell r="BD67">
            <v>34515</v>
          </cell>
          <cell r="BE67">
            <v>450</v>
          </cell>
        </row>
        <row r="68">
          <cell r="B68">
            <v>34544</v>
          </cell>
          <cell r="C68">
            <v>227.5</v>
          </cell>
          <cell r="F68">
            <v>34544</v>
          </cell>
          <cell r="G68">
            <v>247.5</v>
          </cell>
          <cell r="J68">
            <v>34544</v>
          </cell>
          <cell r="K68" t="str">
            <v>#N/A N.A.</v>
          </cell>
          <cell r="N68">
            <v>34544</v>
          </cell>
          <cell r="O68" t="str">
            <v>#N/A N.A.</v>
          </cell>
          <cell r="T68">
            <v>34544</v>
          </cell>
          <cell r="U68">
            <v>300</v>
          </cell>
          <cell r="Z68">
            <v>34544</v>
          </cell>
          <cell r="AA68">
            <v>300</v>
          </cell>
          <cell r="AF68">
            <v>34544</v>
          </cell>
          <cell r="AG68">
            <v>302.5</v>
          </cell>
          <cell r="AL68">
            <v>34544</v>
          </cell>
          <cell r="AM68" t="str">
            <v>#N/A N.A.</v>
          </cell>
          <cell r="BD68">
            <v>34544</v>
          </cell>
          <cell r="BE68">
            <v>470</v>
          </cell>
        </row>
        <row r="69">
          <cell r="B69">
            <v>34577</v>
          </cell>
          <cell r="C69">
            <v>222.5</v>
          </cell>
          <cell r="F69">
            <v>34577</v>
          </cell>
          <cell r="G69">
            <v>247.5</v>
          </cell>
          <cell r="J69">
            <v>34577</v>
          </cell>
          <cell r="K69" t="str">
            <v>#N/A N.A.</v>
          </cell>
          <cell r="N69">
            <v>34577</v>
          </cell>
          <cell r="O69" t="str">
            <v>#N/A N.A.</v>
          </cell>
          <cell r="T69">
            <v>34577</v>
          </cell>
          <cell r="U69">
            <v>300</v>
          </cell>
          <cell r="Z69">
            <v>34577</v>
          </cell>
          <cell r="AA69">
            <v>310</v>
          </cell>
          <cell r="AF69">
            <v>34577</v>
          </cell>
          <cell r="AG69">
            <v>312.5</v>
          </cell>
          <cell r="AL69">
            <v>34577</v>
          </cell>
          <cell r="AM69" t="str">
            <v>#N/A N.A.</v>
          </cell>
          <cell r="BD69">
            <v>34577</v>
          </cell>
          <cell r="BE69">
            <v>470</v>
          </cell>
        </row>
        <row r="70">
          <cell r="B70">
            <v>34607</v>
          </cell>
          <cell r="C70">
            <v>215</v>
          </cell>
          <cell r="F70">
            <v>34607</v>
          </cell>
          <cell r="G70">
            <v>255</v>
          </cell>
          <cell r="J70">
            <v>34607</v>
          </cell>
          <cell r="K70" t="str">
            <v>#N/A N.A.</v>
          </cell>
          <cell r="N70">
            <v>34607</v>
          </cell>
          <cell r="O70" t="str">
            <v>#N/A N.A.</v>
          </cell>
          <cell r="T70">
            <v>34607</v>
          </cell>
          <cell r="U70">
            <v>300</v>
          </cell>
          <cell r="Z70">
            <v>34607</v>
          </cell>
          <cell r="AA70">
            <v>310</v>
          </cell>
          <cell r="AF70">
            <v>34607</v>
          </cell>
          <cell r="AG70">
            <v>312.5</v>
          </cell>
          <cell r="AL70">
            <v>34607</v>
          </cell>
          <cell r="AM70" t="str">
            <v>#N/A N.A.</v>
          </cell>
          <cell r="BD70">
            <v>34607</v>
          </cell>
          <cell r="BE70">
            <v>480</v>
          </cell>
        </row>
        <row r="71">
          <cell r="B71">
            <v>34638</v>
          </cell>
          <cell r="C71">
            <v>217.5</v>
          </cell>
          <cell r="F71">
            <v>34638</v>
          </cell>
          <cell r="G71">
            <v>260</v>
          </cell>
          <cell r="J71">
            <v>34638</v>
          </cell>
          <cell r="K71" t="str">
            <v>#N/A N.A.</v>
          </cell>
          <cell r="N71">
            <v>34638</v>
          </cell>
          <cell r="O71" t="str">
            <v>#N/A N.A.</v>
          </cell>
          <cell r="T71">
            <v>34638</v>
          </cell>
          <cell r="U71">
            <v>300</v>
          </cell>
          <cell r="Z71">
            <v>34638</v>
          </cell>
          <cell r="AA71">
            <v>310</v>
          </cell>
          <cell r="AF71">
            <v>34638</v>
          </cell>
          <cell r="AG71">
            <v>312.5</v>
          </cell>
          <cell r="AL71">
            <v>34638</v>
          </cell>
          <cell r="AM71" t="str">
            <v>#N/A N.A.</v>
          </cell>
          <cell r="BD71">
            <v>34638</v>
          </cell>
          <cell r="BE71">
            <v>480</v>
          </cell>
        </row>
        <row r="72">
          <cell r="B72">
            <v>34668</v>
          </cell>
          <cell r="C72">
            <v>217.5</v>
          </cell>
          <cell r="F72">
            <v>34668</v>
          </cell>
          <cell r="G72">
            <v>262.5</v>
          </cell>
          <cell r="J72">
            <v>34668</v>
          </cell>
          <cell r="K72" t="str">
            <v>#N/A N.A.</v>
          </cell>
          <cell r="N72">
            <v>34668</v>
          </cell>
          <cell r="O72" t="str">
            <v>#N/A N.A.</v>
          </cell>
          <cell r="T72">
            <v>34668</v>
          </cell>
          <cell r="U72">
            <v>300</v>
          </cell>
          <cell r="Z72">
            <v>34668</v>
          </cell>
          <cell r="AA72">
            <v>310</v>
          </cell>
          <cell r="AF72">
            <v>34668</v>
          </cell>
          <cell r="AG72">
            <v>312.5</v>
          </cell>
          <cell r="AL72">
            <v>34668</v>
          </cell>
          <cell r="AM72">
            <v>307.5</v>
          </cell>
          <cell r="BD72">
            <v>34668</v>
          </cell>
          <cell r="BE72">
            <v>512.5</v>
          </cell>
        </row>
        <row r="73">
          <cell r="B73">
            <v>34698</v>
          </cell>
          <cell r="C73">
            <v>237.5</v>
          </cell>
          <cell r="F73">
            <v>34698</v>
          </cell>
          <cell r="G73">
            <v>270</v>
          </cell>
          <cell r="J73">
            <v>34698</v>
          </cell>
          <cell r="K73" t="str">
            <v>#N/A N.A.</v>
          </cell>
          <cell r="N73">
            <v>34698</v>
          </cell>
          <cell r="O73" t="str">
            <v>#N/A N.A.</v>
          </cell>
          <cell r="T73">
            <v>34698</v>
          </cell>
          <cell r="U73">
            <v>300</v>
          </cell>
          <cell r="Z73">
            <v>34698</v>
          </cell>
          <cell r="AA73">
            <v>357.5</v>
          </cell>
          <cell r="AF73">
            <v>34698</v>
          </cell>
          <cell r="AG73">
            <v>367.5</v>
          </cell>
          <cell r="AL73">
            <v>34698</v>
          </cell>
          <cell r="AM73">
            <v>357.5</v>
          </cell>
          <cell r="BD73">
            <v>34698</v>
          </cell>
          <cell r="BE73">
            <v>527.5</v>
          </cell>
        </row>
        <row r="74">
          <cell r="B74">
            <v>34730</v>
          </cell>
          <cell r="C74">
            <v>237.5</v>
          </cell>
          <cell r="F74">
            <v>34730</v>
          </cell>
          <cell r="G74">
            <v>275</v>
          </cell>
          <cell r="J74">
            <v>34730</v>
          </cell>
          <cell r="K74">
            <v>285</v>
          </cell>
          <cell r="N74">
            <v>34730</v>
          </cell>
          <cell r="O74" t="str">
            <v>#N/A N.A.</v>
          </cell>
          <cell r="T74">
            <v>34730</v>
          </cell>
          <cell r="U74">
            <v>300</v>
          </cell>
          <cell r="Z74">
            <v>34730</v>
          </cell>
          <cell r="AA74">
            <v>425</v>
          </cell>
          <cell r="AF74">
            <v>34730</v>
          </cell>
          <cell r="AG74">
            <v>402.5</v>
          </cell>
          <cell r="AL74">
            <v>34730</v>
          </cell>
          <cell r="AM74">
            <v>397.5</v>
          </cell>
          <cell r="BD74">
            <v>34730</v>
          </cell>
          <cell r="BE74">
            <v>565</v>
          </cell>
        </row>
        <row r="75">
          <cell r="B75">
            <v>34758</v>
          </cell>
          <cell r="C75">
            <v>237.5</v>
          </cell>
          <cell r="F75">
            <v>34758</v>
          </cell>
          <cell r="G75">
            <v>285</v>
          </cell>
          <cell r="J75">
            <v>34758</v>
          </cell>
          <cell r="K75">
            <v>300</v>
          </cell>
          <cell r="N75">
            <v>34758</v>
          </cell>
          <cell r="O75">
            <v>302.5</v>
          </cell>
          <cell r="T75">
            <v>34758</v>
          </cell>
          <cell r="U75">
            <v>302.5</v>
          </cell>
          <cell r="Z75">
            <v>34758</v>
          </cell>
          <cell r="AA75">
            <v>425</v>
          </cell>
          <cell r="AF75">
            <v>34758</v>
          </cell>
          <cell r="AG75">
            <v>402.5</v>
          </cell>
          <cell r="AL75">
            <v>34758</v>
          </cell>
          <cell r="AM75">
            <v>397.5</v>
          </cell>
          <cell r="BD75">
            <v>34758</v>
          </cell>
          <cell r="BE75">
            <v>565</v>
          </cell>
        </row>
        <row r="76">
          <cell r="B76">
            <v>34789</v>
          </cell>
          <cell r="C76">
            <v>237.5</v>
          </cell>
          <cell r="F76">
            <v>34789</v>
          </cell>
          <cell r="G76">
            <v>285</v>
          </cell>
          <cell r="J76">
            <v>34789</v>
          </cell>
          <cell r="K76">
            <v>300</v>
          </cell>
          <cell r="N76">
            <v>34789</v>
          </cell>
          <cell r="O76">
            <v>310</v>
          </cell>
          <cell r="T76">
            <v>34789</v>
          </cell>
          <cell r="U76">
            <v>302.5</v>
          </cell>
          <cell r="Z76">
            <v>34789</v>
          </cell>
          <cell r="AA76">
            <v>420</v>
          </cell>
          <cell r="AF76">
            <v>34789</v>
          </cell>
          <cell r="AG76">
            <v>397.5</v>
          </cell>
          <cell r="AL76">
            <v>34789</v>
          </cell>
          <cell r="AM76">
            <v>392.5</v>
          </cell>
          <cell r="BD76">
            <v>34789</v>
          </cell>
          <cell r="BE76">
            <v>565</v>
          </cell>
        </row>
        <row r="77">
          <cell r="B77">
            <v>34817</v>
          </cell>
          <cell r="C77">
            <v>237.5</v>
          </cell>
          <cell r="F77">
            <v>34817</v>
          </cell>
          <cell r="G77">
            <v>285</v>
          </cell>
          <cell r="J77">
            <v>34817</v>
          </cell>
          <cell r="K77">
            <v>300</v>
          </cell>
          <cell r="N77">
            <v>34817</v>
          </cell>
          <cell r="O77">
            <v>315</v>
          </cell>
          <cell r="T77">
            <v>34817</v>
          </cell>
          <cell r="U77">
            <v>302.5</v>
          </cell>
          <cell r="Z77">
            <v>34817</v>
          </cell>
          <cell r="AA77">
            <v>420</v>
          </cell>
          <cell r="AF77">
            <v>34817</v>
          </cell>
          <cell r="AG77">
            <v>397.5</v>
          </cell>
          <cell r="AL77">
            <v>34817</v>
          </cell>
          <cell r="AM77">
            <v>392.5</v>
          </cell>
          <cell r="BD77">
            <v>34817</v>
          </cell>
          <cell r="BE77">
            <v>590</v>
          </cell>
        </row>
        <row r="78">
          <cell r="B78">
            <v>34850</v>
          </cell>
          <cell r="C78">
            <v>240</v>
          </cell>
          <cell r="F78">
            <v>34850</v>
          </cell>
          <cell r="G78">
            <v>295</v>
          </cell>
          <cell r="J78">
            <v>34850</v>
          </cell>
          <cell r="K78">
            <v>300</v>
          </cell>
          <cell r="N78">
            <v>34850</v>
          </cell>
          <cell r="O78">
            <v>315</v>
          </cell>
          <cell r="T78">
            <v>34850</v>
          </cell>
          <cell r="U78">
            <v>302.5</v>
          </cell>
          <cell r="Z78">
            <v>34850</v>
          </cell>
          <cell r="AA78">
            <v>420</v>
          </cell>
          <cell r="AF78">
            <v>34850</v>
          </cell>
          <cell r="AG78">
            <v>402.5</v>
          </cell>
          <cell r="AL78">
            <v>34850</v>
          </cell>
          <cell r="AM78">
            <v>397.5</v>
          </cell>
          <cell r="BD78">
            <v>34850</v>
          </cell>
          <cell r="BE78">
            <v>590</v>
          </cell>
        </row>
        <row r="79">
          <cell r="B79">
            <v>34880</v>
          </cell>
          <cell r="C79">
            <v>240</v>
          </cell>
          <cell r="F79">
            <v>34880</v>
          </cell>
          <cell r="G79">
            <v>295</v>
          </cell>
          <cell r="J79">
            <v>34880</v>
          </cell>
          <cell r="K79">
            <v>280</v>
          </cell>
          <cell r="N79">
            <v>34880</v>
          </cell>
          <cell r="O79">
            <v>310</v>
          </cell>
          <cell r="T79">
            <v>34880</v>
          </cell>
          <cell r="U79">
            <v>302.5</v>
          </cell>
          <cell r="Z79">
            <v>34880</v>
          </cell>
          <cell r="AA79">
            <v>420</v>
          </cell>
          <cell r="AF79">
            <v>34880</v>
          </cell>
          <cell r="AG79">
            <v>402.5</v>
          </cell>
          <cell r="AL79">
            <v>34880</v>
          </cell>
          <cell r="AM79">
            <v>397.5</v>
          </cell>
          <cell r="BD79">
            <v>34880</v>
          </cell>
          <cell r="BE79">
            <v>590</v>
          </cell>
        </row>
        <row r="80">
          <cell r="B80">
            <v>34911</v>
          </cell>
          <cell r="C80">
            <v>240</v>
          </cell>
          <cell r="F80">
            <v>34911</v>
          </cell>
          <cell r="G80">
            <v>285</v>
          </cell>
          <cell r="J80">
            <v>34911</v>
          </cell>
          <cell r="K80">
            <v>270</v>
          </cell>
          <cell r="N80">
            <v>34911</v>
          </cell>
          <cell r="O80">
            <v>287.5</v>
          </cell>
          <cell r="T80">
            <v>34911</v>
          </cell>
          <cell r="U80">
            <v>302.5</v>
          </cell>
          <cell r="Z80">
            <v>34911</v>
          </cell>
          <cell r="AA80">
            <v>400</v>
          </cell>
          <cell r="AF80">
            <v>34911</v>
          </cell>
          <cell r="AG80">
            <v>382.5</v>
          </cell>
          <cell r="AL80">
            <v>34911</v>
          </cell>
          <cell r="AM80">
            <v>380</v>
          </cell>
          <cell r="BD80">
            <v>34911</v>
          </cell>
          <cell r="BE80">
            <v>570</v>
          </cell>
        </row>
        <row r="81">
          <cell r="B81">
            <v>34942</v>
          </cell>
          <cell r="C81">
            <v>240</v>
          </cell>
          <cell r="F81">
            <v>34942</v>
          </cell>
          <cell r="G81">
            <v>270</v>
          </cell>
          <cell r="J81">
            <v>34942</v>
          </cell>
          <cell r="K81">
            <v>270</v>
          </cell>
          <cell r="N81">
            <v>34942</v>
          </cell>
          <cell r="O81">
            <v>287.5</v>
          </cell>
          <cell r="T81">
            <v>34942</v>
          </cell>
          <cell r="U81">
            <v>302.5</v>
          </cell>
          <cell r="Z81">
            <v>34942</v>
          </cell>
          <cell r="AA81">
            <v>395</v>
          </cell>
          <cell r="AF81">
            <v>34942</v>
          </cell>
          <cell r="AG81">
            <v>377.5</v>
          </cell>
          <cell r="AL81">
            <v>34942</v>
          </cell>
          <cell r="AM81">
            <v>375</v>
          </cell>
          <cell r="BD81">
            <v>34942</v>
          </cell>
          <cell r="BE81">
            <v>570</v>
          </cell>
        </row>
        <row r="82">
          <cell r="B82">
            <v>34971</v>
          </cell>
          <cell r="C82">
            <v>240</v>
          </cell>
          <cell r="F82">
            <v>34971</v>
          </cell>
          <cell r="G82">
            <v>270</v>
          </cell>
          <cell r="J82">
            <v>34971</v>
          </cell>
          <cell r="K82">
            <v>270</v>
          </cell>
          <cell r="N82">
            <v>34971</v>
          </cell>
          <cell r="O82">
            <v>285</v>
          </cell>
          <cell r="T82">
            <v>34971</v>
          </cell>
          <cell r="U82">
            <v>302.5</v>
          </cell>
          <cell r="Z82">
            <v>34971</v>
          </cell>
          <cell r="AA82">
            <v>395</v>
          </cell>
          <cell r="AF82">
            <v>34971</v>
          </cell>
          <cell r="AG82">
            <v>377.5</v>
          </cell>
          <cell r="AL82">
            <v>34971</v>
          </cell>
          <cell r="AM82">
            <v>375</v>
          </cell>
          <cell r="BD82">
            <v>34971</v>
          </cell>
          <cell r="BE82">
            <v>570</v>
          </cell>
        </row>
        <row r="83">
          <cell r="B83">
            <v>35003</v>
          </cell>
          <cell r="C83">
            <v>240</v>
          </cell>
          <cell r="F83">
            <v>35003</v>
          </cell>
          <cell r="G83">
            <v>250</v>
          </cell>
          <cell r="J83">
            <v>35003</v>
          </cell>
          <cell r="K83">
            <v>270</v>
          </cell>
          <cell r="N83">
            <v>35003</v>
          </cell>
          <cell r="O83">
            <v>285</v>
          </cell>
          <cell r="T83">
            <v>35003</v>
          </cell>
          <cell r="U83">
            <v>302.5</v>
          </cell>
          <cell r="Z83">
            <v>35003</v>
          </cell>
          <cell r="AA83">
            <v>395</v>
          </cell>
          <cell r="AF83">
            <v>35003</v>
          </cell>
          <cell r="AG83">
            <v>377.5</v>
          </cell>
          <cell r="AL83">
            <v>35003</v>
          </cell>
          <cell r="AM83">
            <v>375</v>
          </cell>
          <cell r="BD83">
            <v>35003</v>
          </cell>
          <cell r="BE83">
            <v>540</v>
          </cell>
        </row>
        <row r="84">
          <cell r="B84">
            <v>35033</v>
          </cell>
          <cell r="C84">
            <v>217.5</v>
          </cell>
          <cell r="F84">
            <v>35033</v>
          </cell>
          <cell r="G84">
            <v>210</v>
          </cell>
          <cell r="J84">
            <v>35033</v>
          </cell>
          <cell r="K84">
            <v>255</v>
          </cell>
          <cell r="N84">
            <v>35033</v>
          </cell>
          <cell r="O84">
            <v>270</v>
          </cell>
          <cell r="T84">
            <v>35033</v>
          </cell>
          <cell r="U84">
            <v>297.5</v>
          </cell>
          <cell r="Z84">
            <v>35033</v>
          </cell>
          <cell r="AA84">
            <v>390</v>
          </cell>
          <cell r="AF84">
            <v>35033</v>
          </cell>
          <cell r="AG84">
            <v>370</v>
          </cell>
          <cell r="AL84">
            <v>35033</v>
          </cell>
          <cell r="AM84">
            <v>370</v>
          </cell>
          <cell r="BD84">
            <v>35033</v>
          </cell>
          <cell r="BE84">
            <v>515</v>
          </cell>
        </row>
        <row r="85">
          <cell r="B85">
            <v>35062</v>
          </cell>
          <cell r="C85">
            <v>217.5</v>
          </cell>
          <cell r="F85">
            <v>35062</v>
          </cell>
          <cell r="G85">
            <v>210</v>
          </cell>
          <cell r="J85">
            <v>35062</v>
          </cell>
          <cell r="K85">
            <v>255</v>
          </cell>
          <cell r="N85">
            <v>35062</v>
          </cell>
          <cell r="O85">
            <v>275</v>
          </cell>
          <cell r="T85">
            <v>35062</v>
          </cell>
          <cell r="U85">
            <v>297.5</v>
          </cell>
          <cell r="Z85">
            <v>35062</v>
          </cell>
          <cell r="AA85">
            <v>390</v>
          </cell>
          <cell r="AF85">
            <v>35062</v>
          </cell>
          <cell r="AG85">
            <v>370</v>
          </cell>
          <cell r="AL85">
            <v>35062</v>
          </cell>
          <cell r="AM85">
            <v>370</v>
          </cell>
          <cell r="BD85">
            <v>35062</v>
          </cell>
          <cell r="BE85">
            <v>515</v>
          </cell>
        </row>
        <row r="86">
          <cell r="B86">
            <v>35095</v>
          </cell>
          <cell r="C86">
            <v>220</v>
          </cell>
          <cell r="F86">
            <v>35095</v>
          </cell>
          <cell r="G86">
            <v>210</v>
          </cell>
          <cell r="J86">
            <v>35095</v>
          </cell>
          <cell r="K86">
            <v>260</v>
          </cell>
          <cell r="N86">
            <v>35095</v>
          </cell>
          <cell r="O86">
            <v>277.5</v>
          </cell>
          <cell r="T86">
            <v>35095</v>
          </cell>
          <cell r="U86">
            <v>297.5</v>
          </cell>
          <cell r="Z86">
            <v>35095</v>
          </cell>
          <cell r="AA86">
            <v>370</v>
          </cell>
          <cell r="AF86">
            <v>35095</v>
          </cell>
          <cell r="AG86">
            <v>360</v>
          </cell>
          <cell r="AL86">
            <v>35095</v>
          </cell>
          <cell r="AM86">
            <v>360</v>
          </cell>
          <cell r="BD86">
            <v>35095</v>
          </cell>
          <cell r="BE86">
            <v>510</v>
          </cell>
        </row>
        <row r="87">
          <cell r="B87">
            <v>35124</v>
          </cell>
          <cell r="C87">
            <v>227.5</v>
          </cell>
          <cell r="F87">
            <v>35124</v>
          </cell>
          <cell r="G87">
            <v>212.5</v>
          </cell>
          <cell r="J87">
            <v>35124</v>
          </cell>
          <cell r="K87">
            <v>265</v>
          </cell>
          <cell r="N87">
            <v>35124</v>
          </cell>
          <cell r="O87">
            <v>270</v>
          </cell>
          <cell r="T87">
            <v>35124</v>
          </cell>
          <cell r="U87">
            <v>297.5</v>
          </cell>
          <cell r="Z87">
            <v>35124</v>
          </cell>
          <cell r="AA87">
            <v>370</v>
          </cell>
          <cell r="AF87">
            <v>35124</v>
          </cell>
          <cell r="AG87">
            <v>360</v>
          </cell>
          <cell r="AL87">
            <v>35124</v>
          </cell>
          <cell r="AM87">
            <v>360</v>
          </cell>
          <cell r="BD87">
            <v>35124</v>
          </cell>
          <cell r="BE87">
            <v>510</v>
          </cell>
        </row>
        <row r="88">
          <cell r="B88">
            <v>35153</v>
          </cell>
          <cell r="C88">
            <v>230</v>
          </cell>
          <cell r="F88">
            <v>35153</v>
          </cell>
          <cell r="G88">
            <v>212.5</v>
          </cell>
          <cell r="J88">
            <v>35153</v>
          </cell>
          <cell r="K88">
            <v>260</v>
          </cell>
          <cell r="N88">
            <v>35153</v>
          </cell>
          <cell r="O88">
            <v>285</v>
          </cell>
          <cell r="T88">
            <v>35153</v>
          </cell>
          <cell r="U88">
            <v>297.5</v>
          </cell>
          <cell r="Z88">
            <v>35153</v>
          </cell>
          <cell r="AA88">
            <v>370</v>
          </cell>
          <cell r="AF88">
            <v>35153</v>
          </cell>
          <cell r="AG88">
            <v>360</v>
          </cell>
          <cell r="AL88">
            <v>35153</v>
          </cell>
          <cell r="AM88">
            <v>360</v>
          </cell>
          <cell r="BD88">
            <v>35153</v>
          </cell>
          <cell r="BE88">
            <v>530</v>
          </cell>
        </row>
        <row r="89">
          <cell r="B89">
            <v>35185</v>
          </cell>
          <cell r="C89">
            <v>230</v>
          </cell>
          <cell r="F89">
            <v>35185</v>
          </cell>
          <cell r="G89">
            <v>215</v>
          </cell>
          <cell r="J89">
            <v>35185</v>
          </cell>
          <cell r="K89">
            <v>270</v>
          </cell>
          <cell r="N89">
            <v>35185</v>
          </cell>
          <cell r="O89">
            <v>282.5</v>
          </cell>
          <cell r="T89">
            <v>35185</v>
          </cell>
          <cell r="U89">
            <v>297.5</v>
          </cell>
          <cell r="Z89">
            <v>35185</v>
          </cell>
          <cell r="AA89">
            <v>370</v>
          </cell>
          <cell r="AF89">
            <v>35185</v>
          </cell>
          <cell r="AG89">
            <v>360</v>
          </cell>
          <cell r="AL89">
            <v>35185</v>
          </cell>
          <cell r="AM89">
            <v>360</v>
          </cell>
          <cell r="BD89">
            <v>35185</v>
          </cell>
          <cell r="BE89">
            <v>530</v>
          </cell>
        </row>
        <row r="90">
          <cell r="B90">
            <v>35216</v>
          </cell>
          <cell r="C90">
            <v>228.5</v>
          </cell>
          <cell r="F90">
            <v>35216</v>
          </cell>
          <cell r="G90">
            <v>225</v>
          </cell>
          <cell r="J90">
            <v>35216</v>
          </cell>
          <cell r="K90">
            <v>270</v>
          </cell>
          <cell r="N90">
            <v>35216</v>
          </cell>
          <cell r="O90">
            <v>287.5</v>
          </cell>
          <cell r="T90">
            <v>35216</v>
          </cell>
          <cell r="U90">
            <v>297.5</v>
          </cell>
          <cell r="Z90">
            <v>35216</v>
          </cell>
          <cell r="AA90">
            <v>370</v>
          </cell>
          <cell r="AF90">
            <v>35216</v>
          </cell>
          <cell r="AG90">
            <v>360</v>
          </cell>
          <cell r="AL90">
            <v>35216</v>
          </cell>
          <cell r="AM90">
            <v>360</v>
          </cell>
          <cell r="BD90">
            <v>35216</v>
          </cell>
          <cell r="BE90">
            <v>525</v>
          </cell>
        </row>
        <row r="91">
          <cell r="B91">
            <v>35244</v>
          </cell>
          <cell r="C91">
            <v>212.5</v>
          </cell>
          <cell r="F91">
            <v>35244</v>
          </cell>
          <cell r="G91">
            <v>225</v>
          </cell>
          <cell r="J91">
            <v>35244</v>
          </cell>
          <cell r="K91">
            <v>270</v>
          </cell>
          <cell r="N91">
            <v>35244</v>
          </cell>
          <cell r="O91">
            <v>275</v>
          </cell>
          <cell r="T91">
            <v>35244</v>
          </cell>
          <cell r="U91">
            <v>297.5</v>
          </cell>
          <cell r="Z91">
            <v>35244</v>
          </cell>
          <cell r="AA91">
            <v>370</v>
          </cell>
          <cell r="AF91">
            <v>35244</v>
          </cell>
          <cell r="AG91">
            <v>360</v>
          </cell>
          <cell r="AL91">
            <v>35244</v>
          </cell>
          <cell r="AM91">
            <v>360</v>
          </cell>
          <cell r="BD91">
            <v>35244</v>
          </cell>
          <cell r="BE91">
            <v>525</v>
          </cell>
        </row>
        <row r="92">
          <cell r="B92">
            <v>35277</v>
          </cell>
          <cell r="C92">
            <v>212.5</v>
          </cell>
          <cell r="F92">
            <v>35277</v>
          </cell>
          <cell r="G92">
            <v>225</v>
          </cell>
          <cell r="J92">
            <v>35277</v>
          </cell>
          <cell r="K92">
            <v>272.5</v>
          </cell>
          <cell r="N92">
            <v>35277</v>
          </cell>
          <cell r="O92">
            <v>275</v>
          </cell>
          <cell r="T92">
            <v>35277</v>
          </cell>
          <cell r="U92">
            <v>297.5</v>
          </cell>
          <cell r="Z92">
            <v>35277</v>
          </cell>
          <cell r="AA92">
            <v>370</v>
          </cell>
          <cell r="AF92">
            <v>35277</v>
          </cell>
          <cell r="AG92">
            <v>360</v>
          </cell>
          <cell r="AL92">
            <v>35277</v>
          </cell>
          <cell r="AM92">
            <v>360</v>
          </cell>
          <cell r="BD92">
            <v>35277</v>
          </cell>
          <cell r="BE92">
            <v>520</v>
          </cell>
        </row>
        <row r="93">
          <cell r="B93">
            <v>35307</v>
          </cell>
          <cell r="C93">
            <v>215</v>
          </cell>
          <cell r="F93">
            <v>35307</v>
          </cell>
          <cell r="G93">
            <v>212.5</v>
          </cell>
          <cell r="J93">
            <v>35307</v>
          </cell>
          <cell r="K93">
            <v>262.5</v>
          </cell>
          <cell r="N93">
            <v>35307</v>
          </cell>
          <cell r="O93">
            <v>265</v>
          </cell>
          <cell r="T93">
            <v>35307</v>
          </cell>
          <cell r="U93">
            <v>285</v>
          </cell>
          <cell r="Z93">
            <v>35307</v>
          </cell>
          <cell r="AA93">
            <v>350</v>
          </cell>
          <cell r="AF93">
            <v>35307</v>
          </cell>
          <cell r="AG93">
            <v>340</v>
          </cell>
          <cell r="AL93">
            <v>35307</v>
          </cell>
          <cell r="AM93">
            <v>340</v>
          </cell>
          <cell r="BD93">
            <v>35307</v>
          </cell>
          <cell r="BE93">
            <v>490</v>
          </cell>
        </row>
        <row r="94">
          <cell r="B94">
            <v>35338</v>
          </cell>
          <cell r="C94">
            <v>215</v>
          </cell>
          <cell r="F94">
            <v>35338</v>
          </cell>
          <cell r="G94">
            <v>217.5</v>
          </cell>
          <cell r="J94">
            <v>35338</v>
          </cell>
          <cell r="K94">
            <v>265</v>
          </cell>
          <cell r="N94">
            <v>35338</v>
          </cell>
          <cell r="O94">
            <v>270</v>
          </cell>
          <cell r="T94">
            <v>35338</v>
          </cell>
          <cell r="U94">
            <v>285</v>
          </cell>
          <cell r="Z94">
            <v>35338</v>
          </cell>
          <cell r="AA94">
            <v>350</v>
          </cell>
          <cell r="AF94">
            <v>35338</v>
          </cell>
          <cell r="AG94">
            <v>340</v>
          </cell>
          <cell r="AL94">
            <v>35338</v>
          </cell>
          <cell r="AM94">
            <v>340</v>
          </cell>
          <cell r="BD94">
            <v>35338</v>
          </cell>
          <cell r="BE94">
            <v>490</v>
          </cell>
        </row>
        <row r="95">
          <cell r="B95">
            <v>35369</v>
          </cell>
          <cell r="C95">
            <v>222.5</v>
          </cell>
          <cell r="F95">
            <v>35369</v>
          </cell>
          <cell r="G95">
            <v>232.5</v>
          </cell>
          <cell r="J95">
            <v>35369</v>
          </cell>
          <cell r="K95">
            <v>260</v>
          </cell>
          <cell r="N95">
            <v>35369</v>
          </cell>
          <cell r="O95">
            <v>272.5</v>
          </cell>
          <cell r="T95">
            <v>35369</v>
          </cell>
          <cell r="U95">
            <v>285</v>
          </cell>
          <cell r="Z95">
            <v>35369</v>
          </cell>
          <cell r="AA95">
            <v>342.5</v>
          </cell>
          <cell r="AF95">
            <v>35369</v>
          </cell>
          <cell r="AG95">
            <v>332.5</v>
          </cell>
          <cell r="AL95">
            <v>35369</v>
          </cell>
          <cell r="AM95">
            <v>332.5</v>
          </cell>
          <cell r="BD95">
            <v>35369</v>
          </cell>
          <cell r="BE95">
            <v>480</v>
          </cell>
        </row>
        <row r="96">
          <cell r="B96">
            <v>35398</v>
          </cell>
          <cell r="C96">
            <v>222.5</v>
          </cell>
          <cell r="F96">
            <v>35398</v>
          </cell>
          <cell r="G96">
            <v>235</v>
          </cell>
          <cell r="J96">
            <v>35398</v>
          </cell>
          <cell r="K96">
            <v>260</v>
          </cell>
          <cell r="N96">
            <v>35398</v>
          </cell>
          <cell r="O96">
            <v>275</v>
          </cell>
          <cell r="T96">
            <v>35398</v>
          </cell>
          <cell r="U96">
            <v>285</v>
          </cell>
          <cell r="Z96">
            <v>35398</v>
          </cell>
          <cell r="AA96">
            <v>342.5</v>
          </cell>
          <cell r="AF96">
            <v>35398</v>
          </cell>
          <cell r="AG96">
            <v>332.5</v>
          </cell>
          <cell r="AL96">
            <v>35398</v>
          </cell>
          <cell r="AM96">
            <v>332.5</v>
          </cell>
          <cell r="BD96">
            <v>35398</v>
          </cell>
          <cell r="BE96">
            <v>480</v>
          </cell>
        </row>
        <row r="97">
          <cell r="B97">
            <v>35430</v>
          </cell>
          <cell r="C97">
            <v>227.5</v>
          </cell>
          <cell r="F97">
            <v>35430</v>
          </cell>
          <cell r="G97">
            <v>235</v>
          </cell>
          <cell r="J97">
            <v>35430</v>
          </cell>
          <cell r="K97">
            <v>260</v>
          </cell>
          <cell r="N97">
            <v>35430</v>
          </cell>
          <cell r="O97">
            <v>280</v>
          </cell>
          <cell r="T97">
            <v>35430</v>
          </cell>
          <cell r="U97">
            <v>285</v>
          </cell>
          <cell r="Z97">
            <v>35430</v>
          </cell>
          <cell r="AA97">
            <v>342.5</v>
          </cell>
          <cell r="AF97">
            <v>35430</v>
          </cell>
          <cell r="AG97">
            <v>332.5</v>
          </cell>
          <cell r="AL97">
            <v>35430</v>
          </cell>
          <cell r="AM97">
            <v>332.5</v>
          </cell>
          <cell r="BD97">
            <v>35430</v>
          </cell>
          <cell r="BE97">
            <v>510</v>
          </cell>
        </row>
        <row r="98">
          <cell r="B98">
            <v>35461</v>
          </cell>
          <cell r="C98">
            <v>227.5</v>
          </cell>
          <cell r="F98">
            <v>35461</v>
          </cell>
          <cell r="G98">
            <v>235</v>
          </cell>
          <cell r="J98">
            <v>35461</v>
          </cell>
          <cell r="K98">
            <v>265</v>
          </cell>
          <cell r="N98">
            <v>35461</v>
          </cell>
          <cell r="O98">
            <v>280</v>
          </cell>
          <cell r="T98">
            <v>35461</v>
          </cell>
          <cell r="U98">
            <v>285</v>
          </cell>
          <cell r="Z98">
            <v>35461</v>
          </cell>
          <cell r="AA98">
            <v>342.5</v>
          </cell>
          <cell r="AF98">
            <v>35461</v>
          </cell>
          <cell r="AG98">
            <v>342.5</v>
          </cell>
          <cell r="AL98">
            <v>35461</v>
          </cell>
          <cell r="AM98">
            <v>342.5</v>
          </cell>
          <cell r="BD98">
            <v>35461</v>
          </cell>
          <cell r="BE98">
            <v>510</v>
          </cell>
        </row>
        <row r="99">
          <cell r="B99">
            <v>35489</v>
          </cell>
          <cell r="C99">
            <v>235</v>
          </cell>
          <cell r="F99">
            <v>35489</v>
          </cell>
          <cell r="G99">
            <v>235</v>
          </cell>
          <cell r="J99">
            <v>35489</v>
          </cell>
          <cell r="K99">
            <v>262.5</v>
          </cell>
          <cell r="N99">
            <v>35489</v>
          </cell>
          <cell r="O99">
            <v>280</v>
          </cell>
          <cell r="T99">
            <v>35489</v>
          </cell>
          <cell r="U99">
            <v>290</v>
          </cell>
          <cell r="Z99">
            <v>35489</v>
          </cell>
          <cell r="AA99">
            <v>282.5</v>
          </cell>
          <cell r="AF99">
            <v>35489</v>
          </cell>
          <cell r="AG99">
            <v>342.5</v>
          </cell>
          <cell r="AL99">
            <v>35489</v>
          </cell>
          <cell r="AM99">
            <v>332.5</v>
          </cell>
          <cell r="BD99">
            <v>35489</v>
          </cell>
          <cell r="BE99">
            <v>480</v>
          </cell>
        </row>
        <row r="100">
          <cell r="B100">
            <v>35520</v>
          </cell>
          <cell r="C100">
            <v>240</v>
          </cell>
          <cell r="F100">
            <v>35520</v>
          </cell>
          <cell r="G100">
            <v>227.5</v>
          </cell>
          <cell r="J100">
            <v>35520</v>
          </cell>
          <cell r="K100">
            <v>275</v>
          </cell>
          <cell r="N100">
            <v>35520</v>
          </cell>
          <cell r="O100">
            <v>280</v>
          </cell>
          <cell r="T100">
            <v>35520</v>
          </cell>
          <cell r="U100">
            <v>285</v>
          </cell>
          <cell r="Z100">
            <v>35520</v>
          </cell>
          <cell r="AA100">
            <v>342.5</v>
          </cell>
          <cell r="AF100">
            <v>35520</v>
          </cell>
          <cell r="AG100">
            <v>352.5</v>
          </cell>
          <cell r="AL100">
            <v>35520</v>
          </cell>
          <cell r="AM100">
            <v>342.5</v>
          </cell>
          <cell r="BD100">
            <v>35520</v>
          </cell>
          <cell r="BE100">
            <v>512.5</v>
          </cell>
        </row>
        <row r="101">
          <cell r="B101">
            <v>35550</v>
          </cell>
          <cell r="C101">
            <v>225</v>
          </cell>
          <cell r="F101">
            <v>35550</v>
          </cell>
          <cell r="G101">
            <v>227.5</v>
          </cell>
          <cell r="J101">
            <v>35550</v>
          </cell>
          <cell r="K101">
            <v>275</v>
          </cell>
          <cell r="N101">
            <v>35550</v>
          </cell>
          <cell r="O101">
            <v>280</v>
          </cell>
          <cell r="T101">
            <v>35550</v>
          </cell>
          <cell r="U101">
            <v>285</v>
          </cell>
          <cell r="Z101">
            <v>35550</v>
          </cell>
          <cell r="AA101">
            <v>342.5</v>
          </cell>
          <cell r="AF101">
            <v>35550</v>
          </cell>
          <cell r="AG101">
            <v>352.5</v>
          </cell>
          <cell r="AL101">
            <v>35550</v>
          </cell>
          <cell r="AM101">
            <v>342.5</v>
          </cell>
          <cell r="BD101">
            <v>35550</v>
          </cell>
          <cell r="BE101">
            <v>512.5</v>
          </cell>
        </row>
        <row r="102">
          <cell r="B102">
            <v>35580</v>
          </cell>
          <cell r="C102">
            <v>227</v>
          </cell>
          <cell r="F102">
            <v>35580</v>
          </cell>
          <cell r="G102">
            <v>240</v>
          </cell>
          <cell r="J102">
            <v>35580</v>
          </cell>
          <cell r="K102">
            <v>275</v>
          </cell>
          <cell r="N102">
            <v>35580</v>
          </cell>
          <cell r="O102">
            <v>297.5</v>
          </cell>
          <cell r="T102">
            <v>35580</v>
          </cell>
          <cell r="U102">
            <v>285</v>
          </cell>
          <cell r="Z102">
            <v>35580</v>
          </cell>
          <cell r="AA102">
            <v>342.5</v>
          </cell>
          <cell r="AF102">
            <v>35580</v>
          </cell>
          <cell r="AG102">
            <v>352.5</v>
          </cell>
          <cell r="AL102">
            <v>35580</v>
          </cell>
          <cell r="AM102">
            <v>342.5</v>
          </cell>
          <cell r="BD102">
            <v>35580</v>
          </cell>
          <cell r="BE102">
            <v>512.5</v>
          </cell>
        </row>
        <row r="103">
          <cell r="B103">
            <v>35611</v>
          </cell>
          <cell r="C103">
            <v>229</v>
          </cell>
          <cell r="F103">
            <v>35611</v>
          </cell>
          <cell r="G103">
            <v>240</v>
          </cell>
          <cell r="J103">
            <v>35611</v>
          </cell>
          <cell r="K103">
            <v>282.5</v>
          </cell>
          <cell r="N103">
            <v>35611</v>
          </cell>
          <cell r="O103">
            <v>308.75</v>
          </cell>
          <cell r="T103">
            <v>35611</v>
          </cell>
          <cell r="U103">
            <v>285</v>
          </cell>
          <cell r="Z103">
            <v>35611</v>
          </cell>
          <cell r="AA103">
            <v>341.25</v>
          </cell>
          <cell r="AF103">
            <v>35611</v>
          </cell>
          <cell r="AG103">
            <v>357.5</v>
          </cell>
          <cell r="AL103">
            <v>35611</v>
          </cell>
          <cell r="AM103">
            <v>347.5</v>
          </cell>
          <cell r="BD103">
            <v>35611</v>
          </cell>
          <cell r="BE103">
            <v>517.5</v>
          </cell>
        </row>
        <row r="104">
          <cell r="B104">
            <v>35642</v>
          </cell>
          <cell r="C104">
            <v>229</v>
          </cell>
          <cell r="F104">
            <v>35642</v>
          </cell>
          <cell r="G104">
            <v>245</v>
          </cell>
          <cell r="J104">
            <v>35642</v>
          </cell>
          <cell r="K104">
            <v>285</v>
          </cell>
          <cell r="N104">
            <v>35642</v>
          </cell>
          <cell r="O104">
            <v>302.5</v>
          </cell>
          <cell r="T104">
            <v>35642</v>
          </cell>
          <cell r="U104">
            <v>0</v>
          </cell>
          <cell r="Z104">
            <v>35642</v>
          </cell>
          <cell r="AA104">
            <v>347.5</v>
          </cell>
          <cell r="AF104">
            <v>35642</v>
          </cell>
          <cell r="AG104">
            <v>357.5</v>
          </cell>
          <cell r="AL104">
            <v>35642</v>
          </cell>
          <cell r="AM104">
            <v>347.5</v>
          </cell>
          <cell r="BD104">
            <v>35642</v>
          </cell>
          <cell r="BE104">
            <v>517.5</v>
          </cell>
        </row>
        <row r="105">
          <cell r="B105">
            <v>35671</v>
          </cell>
          <cell r="C105">
            <v>229</v>
          </cell>
          <cell r="F105">
            <v>35671</v>
          </cell>
          <cell r="G105">
            <v>245</v>
          </cell>
          <cell r="J105">
            <v>35671</v>
          </cell>
          <cell r="K105">
            <v>285</v>
          </cell>
          <cell r="N105">
            <v>35671</v>
          </cell>
          <cell r="O105">
            <v>302.5</v>
          </cell>
          <cell r="T105">
            <v>35671</v>
          </cell>
          <cell r="U105">
            <v>285</v>
          </cell>
          <cell r="Z105">
            <v>35671</v>
          </cell>
          <cell r="AA105">
            <v>347.5</v>
          </cell>
          <cell r="AF105">
            <v>35671</v>
          </cell>
          <cell r="AG105">
            <v>357.5</v>
          </cell>
          <cell r="AL105">
            <v>35671</v>
          </cell>
          <cell r="AM105">
            <v>302.5</v>
          </cell>
          <cell r="BD105">
            <v>35671</v>
          </cell>
          <cell r="BE105">
            <v>517.5</v>
          </cell>
        </row>
        <row r="106">
          <cell r="B106">
            <v>35703</v>
          </cell>
          <cell r="C106">
            <v>229</v>
          </cell>
          <cell r="F106">
            <v>35703</v>
          </cell>
          <cell r="G106">
            <v>260</v>
          </cell>
          <cell r="J106">
            <v>35703</v>
          </cell>
          <cell r="K106">
            <v>285</v>
          </cell>
          <cell r="N106">
            <v>35703</v>
          </cell>
          <cell r="O106">
            <v>302.5</v>
          </cell>
          <cell r="T106">
            <v>35703</v>
          </cell>
          <cell r="U106">
            <v>285</v>
          </cell>
          <cell r="Z106">
            <v>35703</v>
          </cell>
          <cell r="AA106">
            <v>347.5</v>
          </cell>
          <cell r="AF106">
            <v>35703</v>
          </cell>
          <cell r="AG106">
            <v>357.5</v>
          </cell>
          <cell r="AL106">
            <v>35703</v>
          </cell>
          <cell r="AM106">
            <v>347.5</v>
          </cell>
          <cell r="BD106">
            <v>35703</v>
          </cell>
          <cell r="BE106">
            <v>517.5</v>
          </cell>
        </row>
        <row r="107">
          <cell r="B107">
            <v>35734</v>
          </cell>
          <cell r="C107">
            <v>229</v>
          </cell>
          <cell r="F107">
            <v>35734</v>
          </cell>
          <cell r="G107">
            <v>260</v>
          </cell>
          <cell r="J107">
            <v>35734</v>
          </cell>
          <cell r="K107">
            <v>285</v>
          </cell>
          <cell r="N107">
            <v>35734</v>
          </cell>
          <cell r="O107">
            <v>307.5</v>
          </cell>
          <cell r="T107">
            <v>35734</v>
          </cell>
          <cell r="U107">
            <v>285</v>
          </cell>
          <cell r="Z107">
            <v>35734</v>
          </cell>
          <cell r="AA107">
            <v>347.5</v>
          </cell>
          <cell r="AF107">
            <v>35734</v>
          </cell>
          <cell r="AG107">
            <v>355</v>
          </cell>
          <cell r="AL107">
            <v>35734</v>
          </cell>
          <cell r="AM107">
            <v>345</v>
          </cell>
          <cell r="BD107">
            <v>35734</v>
          </cell>
          <cell r="BE107">
            <v>532.5</v>
          </cell>
        </row>
        <row r="108">
          <cell r="B108">
            <v>35762</v>
          </cell>
          <cell r="C108">
            <v>229</v>
          </cell>
          <cell r="F108">
            <v>35762</v>
          </cell>
          <cell r="G108">
            <v>260</v>
          </cell>
          <cell r="J108">
            <v>35762</v>
          </cell>
          <cell r="K108">
            <v>285</v>
          </cell>
          <cell r="N108">
            <v>35762</v>
          </cell>
          <cell r="O108">
            <v>307.5</v>
          </cell>
          <cell r="T108">
            <v>35762</v>
          </cell>
          <cell r="U108">
            <v>285</v>
          </cell>
          <cell r="Z108">
            <v>35762</v>
          </cell>
          <cell r="AA108">
            <v>347.5</v>
          </cell>
          <cell r="AF108">
            <v>35762</v>
          </cell>
          <cell r="AG108">
            <v>355</v>
          </cell>
          <cell r="AL108">
            <v>35762</v>
          </cell>
          <cell r="AM108">
            <v>345</v>
          </cell>
          <cell r="BD108">
            <v>35762</v>
          </cell>
          <cell r="BE108">
            <v>532.5</v>
          </cell>
        </row>
        <row r="109">
          <cell r="B109">
            <v>35795</v>
          </cell>
          <cell r="C109">
            <v>229</v>
          </cell>
          <cell r="F109">
            <v>35795</v>
          </cell>
          <cell r="G109">
            <v>260</v>
          </cell>
          <cell r="J109">
            <v>35795</v>
          </cell>
          <cell r="K109">
            <v>285</v>
          </cell>
          <cell r="N109">
            <v>35795</v>
          </cell>
          <cell r="O109">
            <v>307.5</v>
          </cell>
          <cell r="T109">
            <v>35795</v>
          </cell>
          <cell r="U109">
            <v>285</v>
          </cell>
          <cell r="Z109">
            <v>35795</v>
          </cell>
          <cell r="AA109">
            <v>347.5</v>
          </cell>
          <cell r="AF109">
            <v>35795</v>
          </cell>
          <cell r="AG109">
            <v>355</v>
          </cell>
          <cell r="AL109">
            <v>35795</v>
          </cell>
          <cell r="AM109">
            <v>345</v>
          </cell>
          <cell r="BD109">
            <v>35795</v>
          </cell>
          <cell r="BE109">
            <v>532.5</v>
          </cell>
        </row>
        <row r="110">
          <cell r="B110">
            <v>35825</v>
          </cell>
          <cell r="C110">
            <v>235</v>
          </cell>
          <cell r="F110">
            <v>35825</v>
          </cell>
          <cell r="G110">
            <v>260</v>
          </cell>
          <cell r="J110">
            <v>35825</v>
          </cell>
          <cell r="K110">
            <v>280</v>
          </cell>
          <cell r="N110">
            <v>35825</v>
          </cell>
          <cell r="O110">
            <v>277.5</v>
          </cell>
          <cell r="T110">
            <v>35825</v>
          </cell>
          <cell r="U110">
            <v>282.5</v>
          </cell>
          <cell r="Z110">
            <v>35825</v>
          </cell>
          <cell r="AA110">
            <v>347.5</v>
          </cell>
          <cell r="AF110">
            <v>35825</v>
          </cell>
          <cell r="AG110">
            <v>355</v>
          </cell>
          <cell r="AL110">
            <v>35825</v>
          </cell>
          <cell r="AM110">
            <v>345</v>
          </cell>
          <cell r="BD110">
            <v>35825</v>
          </cell>
          <cell r="BE110">
            <v>532.5</v>
          </cell>
        </row>
        <row r="111">
          <cell r="B111">
            <v>35853</v>
          </cell>
          <cell r="C111">
            <v>235</v>
          </cell>
          <cell r="F111">
            <v>35853</v>
          </cell>
          <cell r="G111">
            <v>260</v>
          </cell>
          <cell r="J111">
            <v>35853</v>
          </cell>
          <cell r="K111">
            <v>280</v>
          </cell>
          <cell r="N111">
            <v>35853</v>
          </cell>
          <cell r="O111">
            <v>277.5</v>
          </cell>
          <cell r="T111">
            <v>35853</v>
          </cell>
          <cell r="U111">
            <v>282.5</v>
          </cell>
          <cell r="Z111">
            <v>35853</v>
          </cell>
          <cell r="AA111">
            <v>347.5</v>
          </cell>
          <cell r="AF111">
            <v>35853</v>
          </cell>
          <cell r="AG111">
            <v>355</v>
          </cell>
          <cell r="AL111">
            <v>35853</v>
          </cell>
          <cell r="AM111">
            <v>335</v>
          </cell>
          <cell r="BD111">
            <v>35853</v>
          </cell>
          <cell r="BE111">
            <v>532.5</v>
          </cell>
        </row>
        <row r="112">
          <cell r="B112">
            <v>35885</v>
          </cell>
          <cell r="C112">
            <v>235</v>
          </cell>
          <cell r="F112">
            <v>35885</v>
          </cell>
          <cell r="G112">
            <v>260</v>
          </cell>
          <cell r="J112">
            <v>35885</v>
          </cell>
          <cell r="K112">
            <v>280</v>
          </cell>
          <cell r="N112">
            <v>35885</v>
          </cell>
          <cell r="O112">
            <v>275</v>
          </cell>
          <cell r="T112">
            <v>35885</v>
          </cell>
          <cell r="U112">
            <v>282.5</v>
          </cell>
          <cell r="Z112">
            <v>35885</v>
          </cell>
          <cell r="AA112">
            <v>347.5</v>
          </cell>
          <cell r="AF112">
            <v>35885</v>
          </cell>
          <cell r="AG112">
            <v>355</v>
          </cell>
          <cell r="AL112">
            <v>35885</v>
          </cell>
          <cell r="AM112">
            <v>345</v>
          </cell>
          <cell r="BD112">
            <v>35885</v>
          </cell>
          <cell r="BE112">
            <v>532.5</v>
          </cell>
        </row>
        <row r="113">
          <cell r="B113">
            <v>35915</v>
          </cell>
          <cell r="C113">
            <v>235</v>
          </cell>
          <cell r="F113">
            <v>35915</v>
          </cell>
          <cell r="G113">
            <v>260</v>
          </cell>
          <cell r="J113">
            <v>35915</v>
          </cell>
          <cell r="K113">
            <v>280</v>
          </cell>
          <cell r="N113">
            <v>35915</v>
          </cell>
          <cell r="O113">
            <v>285</v>
          </cell>
          <cell r="T113">
            <v>35915</v>
          </cell>
          <cell r="U113">
            <v>282.5</v>
          </cell>
          <cell r="Z113">
            <v>35915</v>
          </cell>
          <cell r="AA113">
            <v>347.5</v>
          </cell>
          <cell r="AF113">
            <v>35915</v>
          </cell>
          <cell r="AG113">
            <v>355</v>
          </cell>
          <cell r="AL113">
            <v>35915</v>
          </cell>
          <cell r="AM113">
            <v>335</v>
          </cell>
          <cell r="BD113">
            <v>35915</v>
          </cell>
          <cell r="BE113">
            <v>532.5</v>
          </cell>
        </row>
        <row r="114">
          <cell r="B114">
            <v>35944</v>
          </cell>
          <cell r="C114">
            <v>235</v>
          </cell>
          <cell r="F114">
            <v>35944</v>
          </cell>
          <cell r="G114">
            <v>241.5</v>
          </cell>
          <cell r="J114">
            <v>35944</v>
          </cell>
          <cell r="K114">
            <v>280</v>
          </cell>
          <cell r="N114">
            <v>35944</v>
          </cell>
          <cell r="O114">
            <v>285</v>
          </cell>
          <cell r="T114">
            <v>35944</v>
          </cell>
          <cell r="U114">
            <v>282.5</v>
          </cell>
          <cell r="Z114">
            <v>35944</v>
          </cell>
          <cell r="AA114">
            <v>342.5</v>
          </cell>
          <cell r="AF114">
            <v>35944</v>
          </cell>
          <cell r="AG114">
            <v>345</v>
          </cell>
          <cell r="AL114">
            <v>35944</v>
          </cell>
          <cell r="AM114">
            <v>332.5</v>
          </cell>
          <cell r="BD114">
            <v>35944</v>
          </cell>
          <cell r="BE114">
            <v>532.5</v>
          </cell>
        </row>
        <row r="115">
          <cell r="B115">
            <v>35976</v>
          </cell>
          <cell r="C115">
            <v>230</v>
          </cell>
          <cell r="F115">
            <v>35976</v>
          </cell>
          <cell r="G115">
            <v>235</v>
          </cell>
          <cell r="J115">
            <v>35976</v>
          </cell>
          <cell r="K115">
            <v>277.5</v>
          </cell>
          <cell r="N115">
            <v>35976</v>
          </cell>
          <cell r="O115">
            <v>275</v>
          </cell>
          <cell r="T115">
            <v>35976</v>
          </cell>
          <cell r="U115">
            <v>280</v>
          </cell>
          <cell r="Z115">
            <v>35976</v>
          </cell>
          <cell r="AA115">
            <v>340</v>
          </cell>
          <cell r="AF115">
            <v>35976</v>
          </cell>
          <cell r="AG115">
            <v>342.5</v>
          </cell>
          <cell r="AL115">
            <v>35976</v>
          </cell>
          <cell r="AM115">
            <v>331.25</v>
          </cell>
          <cell r="BD115">
            <v>35976</v>
          </cell>
          <cell r="BE115">
            <v>527.5</v>
          </cell>
        </row>
        <row r="116">
          <cell r="B116">
            <v>36007</v>
          </cell>
          <cell r="C116">
            <v>230</v>
          </cell>
          <cell r="F116">
            <v>36007</v>
          </cell>
          <cell r="G116">
            <v>235</v>
          </cell>
          <cell r="J116">
            <v>36007</v>
          </cell>
          <cell r="K116">
            <v>255</v>
          </cell>
          <cell r="N116">
            <v>36007</v>
          </cell>
          <cell r="O116">
            <v>255</v>
          </cell>
          <cell r="T116">
            <v>36007</v>
          </cell>
          <cell r="U116">
            <v>260</v>
          </cell>
          <cell r="Z116">
            <v>36007</v>
          </cell>
          <cell r="AA116">
            <v>340</v>
          </cell>
          <cell r="AF116">
            <v>36007</v>
          </cell>
          <cell r="AG116">
            <v>342.5</v>
          </cell>
          <cell r="AL116">
            <v>36007</v>
          </cell>
          <cell r="AM116">
            <v>337.5</v>
          </cell>
          <cell r="BD116">
            <v>36007</v>
          </cell>
          <cell r="BE116">
            <v>485</v>
          </cell>
        </row>
        <row r="117">
          <cell r="B117">
            <v>36038</v>
          </cell>
          <cell r="C117">
            <v>225</v>
          </cell>
          <cell r="F117">
            <v>36038</v>
          </cell>
          <cell r="G117">
            <v>200</v>
          </cell>
          <cell r="J117">
            <v>36038</v>
          </cell>
          <cell r="K117">
            <v>255</v>
          </cell>
          <cell r="N117">
            <v>36038</v>
          </cell>
          <cell r="O117">
            <v>255</v>
          </cell>
          <cell r="T117">
            <v>36038</v>
          </cell>
          <cell r="U117">
            <v>260</v>
          </cell>
          <cell r="Z117">
            <v>36038</v>
          </cell>
          <cell r="AA117">
            <v>340</v>
          </cell>
          <cell r="AF117">
            <v>36038</v>
          </cell>
          <cell r="AG117">
            <v>342.5</v>
          </cell>
          <cell r="AL117">
            <v>36038</v>
          </cell>
          <cell r="AM117">
            <v>337.5</v>
          </cell>
          <cell r="BD117">
            <v>36038</v>
          </cell>
          <cell r="BE117">
            <v>485</v>
          </cell>
        </row>
        <row r="118">
          <cell r="B118">
            <v>36068</v>
          </cell>
          <cell r="C118">
            <v>225</v>
          </cell>
          <cell r="F118">
            <v>36068</v>
          </cell>
          <cell r="G118">
            <v>195</v>
          </cell>
          <cell r="J118">
            <v>36068</v>
          </cell>
          <cell r="K118">
            <v>255</v>
          </cell>
          <cell r="N118">
            <v>36068</v>
          </cell>
          <cell r="O118">
            <v>255</v>
          </cell>
          <cell r="T118">
            <v>36068</v>
          </cell>
          <cell r="U118">
            <v>260</v>
          </cell>
          <cell r="Z118">
            <v>36068</v>
          </cell>
          <cell r="AA118">
            <v>340</v>
          </cell>
          <cell r="AF118">
            <v>36068</v>
          </cell>
          <cell r="AG118">
            <v>342.5</v>
          </cell>
          <cell r="AL118">
            <v>36068</v>
          </cell>
          <cell r="AM118">
            <v>337.5</v>
          </cell>
          <cell r="BD118">
            <v>36068</v>
          </cell>
          <cell r="BE118">
            <v>485</v>
          </cell>
        </row>
        <row r="119">
          <cell r="B119">
            <v>36098</v>
          </cell>
          <cell r="C119">
            <v>195</v>
          </cell>
          <cell r="F119">
            <v>36098</v>
          </cell>
          <cell r="G119">
            <v>180</v>
          </cell>
          <cell r="J119">
            <v>36098</v>
          </cell>
          <cell r="K119">
            <v>237.5</v>
          </cell>
          <cell r="N119">
            <v>36098</v>
          </cell>
          <cell r="O119">
            <v>237.5</v>
          </cell>
          <cell r="T119">
            <v>36098</v>
          </cell>
          <cell r="U119">
            <v>250</v>
          </cell>
          <cell r="Z119">
            <v>36098</v>
          </cell>
          <cell r="AA119">
            <v>340</v>
          </cell>
          <cell r="AF119">
            <v>36098</v>
          </cell>
          <cell r="AG119">
            <v>342.5</v>
          </cell>
          <cell r="AL119">
            <v>36098</v>
          </cell>
          <cell r="AM119">
            <v>337.5</v>
          </cell>
          <cell r="BD119">
            <v>36098</v>
          </cell>
          <cell r="BE119">
            <v>430</v>
          </cell>
        </row>
        <row r="120">
          <cell r="B120">
            <v>36129</v>
          </cell>
          <cell r="C120">
            <v>180</v>
          </cell>
          <cell r="F120">
            <v>36129</v>
          </cell>
          <cell r="G120">
            <v>165</v>
          </cell>
          <cell r="J120">
            <v>36129</v>
          </cell>
          <cell r="K120">
            <v>227.5</v>
          </cell>
          <cell r="N120">
            <v>36129</v>
          </cell>
          <cell r="O120">
            <v>227.5</v>
          </cell>
          <cell r="T120">
            <v>36129</v>
          </cell>
          <cell r="U120">
            <v>250</v>
          </cell>
          <cell r="Z120">
            <v>36129</v>
          </cell>
          <cell r="AA120">
            <v>340</v>
          </cell>
          <cell r="AF120">
            <v>36129</v>
          </cell>
          <cell r="AG120">
            <v>342.5</v>
          </cell>
          <cell r="AL120">
            <v>36129</v>
          </cell>
          <cell r="AM120">
            <v>337.5</v>
          </cell>
          <cell r="BD120">
            <v>36129</v>
          </cell>
          <cell r="BE120">
            <v>425</v>
          </cell>
        </row>
        <row r="121">
          <cell r="B121">
            <v>36160</v>
          </cell>
          <cell r="C121">
            <v>170</v>
          </cell>
          <cell r="F121">
            <v>36160</v>
          </cell>
          <cell r="G121">
            <v>165</v>
          </cell>
          <cell r="J121">
            <v>36160</v>
          </cell>
          <cell r="K121">
            <v>227.5</v>
          </cell>
          <cell r="N121">
            <v>36160</v>
          </cell>
          <cell r="O121">
            <v>227.5</v>
          </cell>
          <cell r="T121">
            <v>36160</v>
          </cell>
          <cell r="U121">
            <v>250</v>
          </cell>
          <cell r="Z121">
            <v>36160</v>
          </cell>
          <cell r="AA121">
            <v>335</v>
          </cell>
          <cell r="AF121">
            <v>36160</v>
          </cell>
          <cell r="AG121">
            <v>337.5</v>
          </cell>
          <cell r="AL121">
            <v>36160</v>
          </cell>
          <cell r="AM121">
            <v>330</v>
          </cell>
          <cell r="BD121">
            <v>36160</v>
          </cell>
          <cell r="BE121">
            <v>415</v>
          </cell>
        </row>
        <row r="122">
          <cell r="B122">
            <v>36189</v>
          </cell>
          <cell r="C122">
            <v>165</v>
          </cell>
          <cell r="F122">
            <v>36189</v>
          </cell>
          <cell r="G122">
            <v>165</v>
          </cell>
          <cell r="J122">
            <v>36189</v>
          </cell>
          <cell r="K122">
            <v>227.5</v>
          </cell>
          <cell r="N122">
            <v>36189</v>
          </cell>
          <cell r="O122">
            <v>227.5</v>
          </cell>
          <cell r="T122">
            <v>36189</v>
          </cell>
          <cell r="U122">
            <v>250</v>
          </cell>
          <cell r="Z122">
            <v>36189</v>
          </cell>
          <cell r="AA122">
            <v>302.5</v>
          </cell>
          <cell r="AF122">
            <v>36189</v>
          </cell>
          <cell r="AG122">
            <v>310</v>
          </cell>
          <cell r="AL122">
            <v>36189</v>
          </cell>
          <cell r="AM122">
            <v>305</v>
          </cell>
          <cell r="BD122">
            <v>36189</v>
          </cell>
          <cell r="BE122">
            <v>415</v>
          </cell>
        </row>
        <row r="123">
          <cell r="B123">
            <v>36217</v>
          </cell>
          <cell r="C123">
            <v>155</v>
          </cell>
          <cell r="F123">
            <v>36217</v>
          </cell>
          <cell r="G123">
            <v>150</v>
          </cell>
          <cell r="J123">
            <v>36217</v>
          </cell>
          <cell r="K123">
            <v>227.5</v>
          </cell>
          <cell r="N123">
            <v>36217</v>
          </cell>
          <cell r="O123">
            <v>227.5</v>
          </cell>
          <cell r="T123">
            <v>36217</v>
          </cell>
          <cell r="U123">
            <v>250</v>
          </cell>
          <cell r="Z123">
            <v>36217</v>
          </cell>
          <cell r="AA123">
            <v>302.5</v>
          </cell>
          <cell r="AF123">
            <v>36217</v>
          </cell>
          <cell r="AG123">
            <v>310</v>
          </cell>
          <cell r="AL123">
            <v>36217</v>
          </cell>
          <cell r="AM123">
            <v>305</v>
          </cell>
          <cell r="BD123">
            <v>36217</v>
          </cell>
          <cell r="BE123">
            <v>397.5</v>
          </cell>
        </row>
        <row r="124">
          <cell r="B124">
            <v>36250</v>
          </cell>
          <cell r="C124">
            <v>165</v>
          </cell>
          <cell r="F124">
            <v>36250</v>
          </cell>
          <cell r="G124">
            <v>160</v>
          </cell>
          <cell r="J124">
            <v>36250</v>
          </cell>
          <cell r="K124">
            <v>227.5</v>
          </cell>
          <cell r="N124">
            <v>36250</v>
          </cell>
          <cell r="O124">
            <v>227.5</v>
          </cell>
          <cell r="T124">
            <v>36250</v>
          </cell>
          <cell r="U124">
            <v>250</v>
          </cell>
          <cell r="Z124">
            <v>36250</v>
          </cell>
          <cell r="AA124">
            <v>302.5</v>
          </cell>
          <cell r="AF124">
            <v>36250</v>
          </cell>
          <cell r="AG124">
            <v>305</v>
          </cell>
          <cell r="AL124">
            <v>36250</v>
          </cell>
          <cell r="AM124">
            <v>305</v>
          </cell>
          <cell r="BD124">
            <v>36250</v>
          </cell>
          <cell r="BE124">
            <v>397.5</v>
          </cell>
        </row>
        <row r="125">
          <cell r="B125">
            <v>36280</v>
          </cell>
          <cell r="C125">
            <v>167.5</v>
          </cell>
          <cell r="F125">
            <v>36280</v>
          </cell>
          <cell r="G125">
            <v>162.5</v>
          </cell>
          <cell r="J125">
            <v>36280</v>
          </cell>
          <cell r="K125">
            <v>227.5</v>
          </cell>
          <cell r="N125">
            <v>36280</v>
          </cell>
          <cell r="O125">
            <v>227.5</v>
          </cell>
          <cell r="T125">
            <v>36280</v>
          </cell>
          <cell r="U125">
            <v>250</v>
          </cell>
          <cell r="Z125">
            <v>36280</v>
          </cell>
          <cell r="AA125">
            <v>302.5</v>
          </cell>
          <cell r="AF125">
            <v>36280</v>
          </cell>
          <cell r="AG125">
            <v>305</v>
          </cell>
          <cell r="AL125">
            <v>36280</v>
          </cell>
          <cell r="AM125">
            <v>305</v>
          </cell>
          <cell r="BD125">
            <v>36280</v>
          </cell>
          <cell r="BE125">
            <v>397.5</v>
          </cell>
        </row>
        <row r="126">
          <cell r="B126">
            <v>36311</v>
          </cell>
          <cell r="C126">
            <v>172.5</v>
          </cell>
          <cell r="F126">
            <v>36311</v>
          </cell>
          <cell r="G126">
            <v>170</v>
          </cell>
          <cell r="J126">
            <v>36311</v>
          </cell>
          <cell r="K126">
            <v>227.5</v>
          </cell>
          <cell r="N126">
            <v>36311</v>
          </cell>
          <cell r="O126">
            <v>227.5</v>
          </cell>
          <cell r="T126">
            <v>36311</v>
          </cell>
          <cell r="U126">
            <v>250</v>
          </cell>
          <cell r="Z126">
            <v>36311</v>
          </cell>
          <cell r="AA126">
            <v>302.5</v>
          </cell>
          <cell r="AF126">
            <v>36311</v>
          </cell>
          <cell r="AG126">
            <v>305</v>
          </cell>
          <cell r="AL126">
            <v>36311</v>
          </cell>
          <cell r="AM126">
            <v>305</v>
          </cell>
          <cell r="BD126">
            <v>36311</v>
          </cell>
          <cell r="BE126">
            <v>397.5</v>
          </cell>
        </row>
        <row r="127">
          <cell r="B127">
            <v>36341</v>
          </cell>
          <cell r="C127">
            <v>177.5</v>
          </cell>
          <cell r="F127">
            <v>36341</v>
          </cell>
          <cell r="G127">
            <v>170</v>
          </cell>
          <cell r="J127">
            <v>36341</v>
          </cell>
          <cell r="K127">
            <v>227.5</v>
          </cell>
          <cell r="N127">
            <v>36341</v>
          </cell>
          <cell r="O127">
            <v>227.5</v>
          </cell>
          <cell r="T127">
            <v>36341</v>
          </cell>
          <cell r="U127">
            <v>250</v>
          </cell>
          <cell r="Z127">
            <v>36341</v>
          </cell>
          <cell r="AA127">
            <v>302.5</v>
          </cell>
          <cell r="AF127">
            <v>36341</v>
          </cell>
          <cell r="AG127">
            <v>305</v>
          </cell>
          <cell r="AL127">
            <v>36341</v>
          </cell>
          <cell r="AM127">
            <v>305</v>
          </cell>
          <cell r="BD127">
            <v>36341</v>
          </cell>
          <cell r="BE127">
            <v>397.5</v>
          </cell>
        </row>
        <row r="128">
          <cell r="B128">
            <v>36371</v>
          </cell>
          <cell r="C128">
            <v>182.5</v>
          </cell>
          <cell r="F128">
            <v>36371</v>
          </cell>
          <cell r="G128">
            <v>170</v>
          </cell>
          <cell r="J128">
            <v>36371</v>
          </cell>
          <cell r="K128">
            <v>227.5</v>
          </cell>
          <cell r="N128">
            <v>36371</v>
          </cell>
          <cell r="O128">
            <v>227.5</v>
          </cell>
          <cell r="T128">
            <v>36371</v>
          </cell>
          <cell r="U128">
            <v>250</v>
          </cell>
          <cell r="Z128">
            <v>36371</v>
          </cell>
          <cell r="AA128">
            <v>295</v>
          </cell>
          <cell r="AF128">
            <v>36371</v>
          </cell>
          <cell r="AG128">
            <v>300</v>
          </cell>
          <cell r="AL128">
            <v>36371</v>
          </cell>
          <cell r="AM128">
            <v>300</v>
          </cell>
          <cell r="BD128">
            <v>36371</v>
          </cell>
          <cell r="BE128">
            <v>397.5</v>
          </cell>
        </row>
        <row r="129">
          <cell r="B129">
            <v>36403</v>
          </cell>
          <cell r="C129">
            <v>190</v>
          </cell>
          <cell r="F129">
            <v>36403</v>
          </cell>
          <cell r="G129">
            <v>172.5</v>
          </cell>
          <cell r="J129">
            <v>36403</v>
          </cell>
          <cell r="K129">
            <v>227.5</v>
          </cell>
          <cell r="N129">
            <v>36403</v>
          </cell>
          <cell r="O129">
            <v>227.5</v>
          </cell>
          <cell r="T129">
            <v>36403</v>
          </cell>
          <cell r="U129">
            <v>250</v>
          </cell>
          <cell r="Z129">
            <v>36403</v>
          </cell>
          <cell r="AA129">
            <v>295</v>
          </cell>
          <cell r="AF129">
            <v>36403</v>
          </cell>
          <cell r="AG129">
            <v>300</v>
          </cell>
          <cell r="AL129">
            <v>36403</v>
          </cell>
          <cell r="AM129">
            <v>300</v>
          </cell>
          <cell r="BD129">
            <v>36403</v>
          </cell>
          <cell r="BE129">
            <v>397.5</v>
          </cell>
        </row>
        <row r="130">
          <cell r="B130">
            <v>36433</v>
          </cell>
          <cell r="C130">
            <v>190</v>
          </cell>
          <cell r="F130">
            <v>36433</v>
          </cell>
          <cell r="G130">
            <v>180</v>
          </cell>
          <cell r="J130">
            <v>36433</v>
          </cell>
          <cell r="K130">
            <v>227.5</v>
          </cell>
          <cell r="N130">
            <v>36433</v>
          </cell>
          <cell r="O130">
            <v>227.5</v>
          </cell>
          <cell r="T130">
            <v>36433</v>
          </cell>
          <cell r="U130">
            <v>250</v>
          </cell>
          <cell r="Z130">
            <v>36433</v>
          </cell>
          <cell r="AA130">
            <v>295</v>
          </cell>
          <cell r="AF130">
            <v>36433</v>
          </cell>
          <cell r="AG130">
            <v>300</v>
          </cell>
          <cell r="AL130">
            <v>36433</v>
          </cell>
          <cell r="AM130">
            <v>300</v>
          </cell>
          <cell r="BD130">
            <v>36433</v>
          </cell>
          <cell r="BE130">
            <v>397.5</v>
          </cell>
        </row>
        <row r="131">
          <cell r="B131">
            <v>36462</v>
          </cell>
          <cell r="C131">
            <v>190</v>
          </cell>
          <cell r="F131">
            <v>36462</v>
          </cell>
          <cell r="G131">
            <v>185</v>
          </cell>
          <cell r="J131">
            <v>36462</v>
          </cell>
          <cell r="K131">
            <v>232.5</v>
          </cell>
          <cell r="N131">
            <v>36462</v>
          </cell>
          <cell r="O131">
            <v>217.5</v>
          </cell>
          <cell r="T131">
            <v>36462</v>
          </cell>
          <cell r="U131">
            <v>250</v>
          </cell>
          <cell r="Z131">
            <v>36462</v>
          </cell>
          <cell r="AA131">
            <v>295</v>
          </cell>
          <cell r="AF131">
            <v>36462</v>
          </cell>
          <cell r="AG131">
            <v>300</v>
          </cell>
          <cell r="AL131">
            <v>36462</v>
          </cell>
          <cell r="AM131">
            <v>300</v>
          </cell>
          <cell r="BD131">
            <v>36462</v>
          </cell>
          <cell r="BE131">
            <v>397.5</v>
          </cell>
        </row>
        <row r="132">
          <cell r="B132">
            <v>36494</v>
          </cell>
          <cell r="C132">
            <v>190</v>
          </cell>
          <cell r="F132">
            <v>36494</v>
          </cell>
          <cell r="G132">
            <v>185</v>
          </cell>
          <cell r="J132">
            <v>36494</v>
          </cell>
          <cell r="K132">
            <v>232.5</v>
          </cell>
          <cell r="N132">
            <v>36494</v>
          </cell>
          <cell r="O132">
            <v>217.5</v>
          </cell>
          <cell r="T132">
            <v>36494</v>
          </cell>
          <cell r="U132">
            <v>250</v>
          </cell>
          <cell r="Z132">
            <v>36494</v>
          </cell>
          <cell r="AA132">
            <v>295</v>
          </cell>
          <cell r="AF132">
            <v>36494</v>
          </cell>
          <cell r="AG132">
            <v>300</v>
          </cell>
          <cell r="AL132">
            <v>36494</v>
          </cell>
          <cell r="AM132">
            <v>300</v>
          </cell>
          <cell r="BD132">
            <v>36494</v>
          </cell>
          <cell r="BE132">
            <v>397.5</v>
          </cell>
        </row>
        <row r="133">
          <cell r="B133">
            <v>36525</v>
          </cell>
          <cell r="C133">
            <v>195</v>
          </cell>
          <cell r="F133">
            <v>36525</v>
          </cell>
          <cell r="G133">
            <v>195</v>
          </cell>
          <cell r="J133">
            <v>36525</v>
          </cell>
          <cell r="K133">
            <v>232.5</v>
          </cell>
          <cell r="N133">
            <v>36525</v>
          </cell>
          <cell r="O133">
            <v>217.5</v>
          </cell>
          <cell r="T133">
            <v>36525</v>
          </cell>
          <cell r="U133">
            <v>250</v>
          </cell>
          <cell r="Z133">
            <v>36525</v>
          </cell>
          <cell r="AA133">
            <v>295</v>
          </cell>
          <cell r="AF133">
            <v>36525</v>
          </cell>
          <cell r="AG133">
            <v>300</v>
          </cell>
          <cell r="AL133">
            <v>36525</v>
          </cell>
          <cell r="AM133">
            <v>300</v>
          </cell>
          <cell r="BD133">
            <v>36525</v>
          </cell>
          <cell r="BE133">
            <v>397.5</v>
          </cell>
        </row>
        <row r="134">
          <cell r="B134">
            <v>36556</v>
          </cell>
          <cell r="C134">
            <v>195</v>
          </cell>
          <cell r="F134">
            <v>36556</v>
          </cell>
          <cell r="G134">
            <v>205</v>
          </cell>
          <cell r="J134">
            <v>36556</v>
          </cell>
          <cell r="K134">
            <v>232.5</v>
          </cell>
          <cell r="N134">
            <v>36556</v>
          </cell>
          <cell r="O134">
            <v>220</v>
          </cell>
          <cell r="T134">
            <v>36556</v>
          </cell>
          <cell r="U134">
            <v>250</v>
          </cell>
          <cell r="Z134">
            <v>36556</v>
          </cell>
          <cell r="AA134">
            <v>295</v>
          </cell>
          <cell r="AF134">
            <v>36556</v>
          </cell>
          <cell r="AG134">
            <v>300</v>
          </cell>
          <cell r="AL134">
            <v>36556</v>
          </cell>
          <cell r="AM134">
            <v>300</v>
          </cell>
          <cell r="BD134">
            <v>36556</v>
          </cell>
          <cell r="BE134">
            <v>397.5</v>
          </cell>
        </row>
        <row r="135">
          <cell r="B135">
            <v>36585</v>
          </cell>
          <cell r="C135">
            <v>195</v>
          </cell>
          <cell r="F135">
            <v>36585</v>
          </cell>
          <cell r="G135">
            <v>210</v>
          </cell>
          <cell r="J135">
            <v>36585</v>
          </cell>
          <cell r="K135">
            <v>232.5</v>
          </cell>
          <cell r="N135">
            <v>36585</v>
          </cell>
          <cell r="O135">
            <v>220</v>
          </cell>
          <cell r="T135">
            <v>36585</v>
          </cell>
          <cell r="U135">
            <v>250</v>
          </cell>
          <cell r="Z135">
            <v>36585</v>
          </cell>
          <cell r="AA135">
            <v>295</v>
          </cell>
          <cell r="AF135">
            <v>36585</v>
          </cell>
          <cell r="AG135">
            <v>300</v>
          </cell>
          <cell r="AL135">
            <v>36585</v>
          </cell>
          <cell r="AM135">
            <v>300</v>
          </cell>
          <cell r="BD135">
            <v>36585</v>
          </cell>
          <cell r="BE135">
            <v>420</v>
          </cell>
        </row>
        <row r="136">
          <cell r="B136">
            <v>36616</v>
          </cell>
          <cell r="C136">
            <v>195</v>
          </cell>
          <cell r="F136">
            <v>36616</v>
          </cell>
          <cell r="G136">
            <v>217.5</v>
          </cell>
          <cell r="J136">
            <v>36616</v>
          </cell>
          <cell r="K136">
            <v>232.5</v>
          </cell>
          <cell r="N136">
            <v>36616</v>
          </cell>
          <cell r="O136">
            <v>227.5</v>
          </cell>
          <cell r="T136">
            <v>36616</v>
          </cell>
          <cell r="U136">
            <v>270</v>
          </cell>
          <cell r="Z136">
            <v>36616</v>
          </cell>
          <cell r="AA136">
            <v>295</v>
          </cell>
          <cell r="AF136">
            <v>36616</v>
          </cell>
          <cell r="AG136">
            <v>300</v>
          </cell>
          <cell r="AL136">
            <v>36616</v>
          </cell>
          <cell r="AM136">
            <v>300</v>
          </cell>
          <cell r="BD136">
            <v>36616</v>
          </cell>
          <cell r="BE136">
            <v>445</v>
          </cell>
        </row>
        <row r="137">
          <cell r="B137">
            <v>36644</v>
          </cell>
          <cell r="C137">
            <v>195</v>
          </cell>
          <cell r="F137">
            <v>36644</v>
          </cell>
          <cell r="G137">
            <v>217.5</v>
          </cell>
          <cell r="J137">
            <v>36644</v>
          </cell>
          <cell r="K137">
            <v>232.5</v>
          </cell>
          <cell r="N137">
            <v>36644</v>
          </cell>
          <cell r="O137">
            <v>227.5</v>
          </cell>
          <cell r="T137">
            <v>36644</v>
          </cell>
          <cell r="U137">
            <v>270</v>
          </cell>
          <cell r="Z137">
            <v>36644</v>
          </cell>
          <cell r="AA137">
            <v>300</v>
          </cell>
          <cell r="AF137">
            <v>36644</v>
          </cell>
          <cell r="AG137">
            <v>320</v>
          </cell>
          <cell r="AL137">
            <v>36644</v>
          </cell>
          <cell r="AM137">
            <v>320</v>
          </cell>
          <cell r="BD137">
            <v>36644</v>
          </cell>
          <cell r="BE137">
            <v>455</v>
          </cell>
        </row>
        <row r="138">
          <cell r="B138">
            <v>36677</v>
          </cell>
          <cell r="C138">
            <v>195</v>
          </cell>
          <cell r="F138">
            <v>36677</v>
          </cell>
          <cell r="G138">
            <v>230</v>
          </cell>
          <cell r="J138">
            <v>36677</v>
          </cell>
          <cell r="K138">
            <v>232.5</v>
          </cell>
          <cell r="N138">
            <v>36677</v>
          </cell>
          <cell r="O138">
            <v>227.5</v>
          </cell>
          <cell r="T138">
            <v>36677</v>
          </cell>
          <cell r="U138">
            <v>270</v>
          </cell>
          <cell r="Z138">
            <v>36677</v>
          </cell>
          <cell r="AA138">
            <v>300</v>
          </cell>
          <cell r="AF138">
            <v>36677</v>
          </cell>
          <cell r="AG138">
            <v>320</v>
          </cell>
          <cell r="AL138">
            <v>36677</v>
          </cell>
          <cell r="AM138">
            <v>320</v>
          </cell>
          <cell r="BD138">
            <v>36677</v>
          </cell>
          <cell r="BE138">
            <v>455</v>
          </cell>
        </row>
        <row r="139">
          <cell r="B139">
            <v>36707</v>
          </cell>
          <cell r="C139">
            <v>195</v>
          </cell>
          <cell r="F139">
            <v>36707</v>
          </cell>
          <cell r="G139">
            <v>231</v>
          </cell>
          <cell r="J139">
            <v>36707</v>
          </cell>
          <cell r="K139">
            <v>232.5</v>
          </cell>
          <cell r="N139">
            <v>36707</v>
          </cell>
          <cell r="O139">
            <v>227.5</v>
          </cell>
          <cell r="T139">
            <v>36707</v>
          </cell>
          <cell r="U139">
            <v>270</v>
          </cell>
          <cell r="Z139">
            <v>36707</v>
          </cell>
          <cell r="AA139">
            <v>300</v>
          </cell>
          <cell r="AF139">
            <v>36707</v>
          </cell>
          <cell r="AG139">
            <v>320</v>
          </cell>
          <cell r="AL139">
            <v>36707</v>
          </cell>
          <cell r="AM139">
            <v>320</v>
          </cell>
          <cell r="BD139">
            <v>36707</v>
          </cell>
          <cell r="BE139">
            <v>455</v>
          </cell>
        </row>
        <row r="140">
          <cell r="B140">
            <v>36738</v>
          </cell>
          <cell r="C140">
            <v>195</v>
          </cell>
          <cell r="F140">
            <v>36738</v>
          </cell>
          <cell r="G140">
            <v>222.5</v>
          </cell>
          <cell r="J140">
            <v>36738</v>
          </cell>
          <cell r="K140">
            <v>232.5</v>
          </cell>
          <cell r="N140">
            <v>36738</v>
          </cell>
          <cell r="O140">
            <v>227.5</v>
          </cell>
          <cell r="T140">
            <v>36738</v>
          </cell>
          <cell r="U140">
            <v>270</v>
          </cell>
          <cell r="Z140">
            <v>36738</v>
          </cell>
          <cell r="AA140">
            <v>300</v>
          </cell>
          <cell r="AF140">
            <v>36738</v>
          </cell>
          <cell r="AG140">
            <v>320</v>
          </cell>
          <cell r="AL140">
            <v>36738</v>
          </cell>
          <cell r="AM140">
            <v>320</v>
          </cell>
          <cell r="BD140">
            <v>36738</v>
          </cell>
          <cell r="BE140">
            <v>455</v>
          </cell>
        </row>
        <row r="141">
          <cell r="B141">
            <v>36769</v>
          </cell>
          <cell r="C141">
            <v>195</v>
          </cell>
          <cell r="F141">
            <v>36769</v>
          </cell>
          <cell r="G141">
            <v>222.5</v>
          </cell>
          <cell r="J141">
            <v>36769</v>
          </cell>
          <cell r="K141">
            <v>232.5</v>
          </cell>
          <cell r="N141">
            <v>36769</v>
          </cell>
          <cell r="O141">
            <v>227.5</v>
          </cell>
          <cell r="T141">
            <v>36769</v>
          </cell>
          <cell r="U141">
            <v>270</v>
          </cell>
          <cell r="Z141">
            <v>36769</v>
          </cell>
          <cell r="AA141">
            <v>300</v>
          </cell>
          <cell r="AF141">
            <v>36769</v>
          </cell>
          <cell r="AG141">
            <v>320</v>
          </cell>
          <cell r="AL141">
            <v>36769</v>
          </cell>
          <cell r="AM141">
            <v>320</v>
          </cell>
          <cell r="BD141">
            <v>36769</v>
          </cell>
          <cell r="BE141">
            <v>455</v>
          </cell>
        </row>
        <row r="142">
          <cell r="B142">
            <v>36798</v>
          </cell>
          <cell r="C142">
            <v>180</v>
          </cell>
          <cell r="F142">
            <v>36798</v>
          </cell>
          <cell r="G142">
            <v>205</v>
          </cell>
          <cell r="J142">
            <v>36798</v>
          </cell>
          <cell r="K142">
            <v>215</v>
          </cell>
          <cell r="N142">
            <v>36798</v>
          </cell>
          <cell r="O142">
            <v>212.5</v>
          </cell>
          <cell r="T142">
            <v>36798</v>
          </cell>
          <cell r="U142">
            <v>250</v>
          </cell>
          <cell r="Z142">
            <v>36798</v>
          </cell>
          <cell r="AA142">
            <v>272.5</v>
          </cell>
          <cell r="AF142">
            <v>36798</v>
          </cell>
          <cell r="AG142">
            <v>295</v>
          </cell>
          <cell r="AL142">
            <v>36798</v>
          </cell>
          <cell r="AM142">
            <v>295</v>
          </cell>
          <cell r="BD142">
            <v>36798</v>
          </cell>
          <cell r="BE142">
            <v>445</v>
          </cell>
        </row>
        <row r="150">
          <cell r="B150">
            <v>37042</v>
          </cell>
          <cell r="J150">
            <v>37042</v>
          </cell>
          <cell r="AL150">
            <v>37042</v>
          </cell>
        </row>
        <row r="154">
          <cell r="U154">
            <v>247.5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"/>
      <sheetName val="Segmented DCF"/>
      <sheetName val="Note Summary"/>
      <sheetName val="Balance Sheet"/>
      <sheetName val="Income Statement"/>
      <sheetName val="Cash Flows"/>
      <sheetName val="SLB&amp;Rev v. Debt"/>
      <sheetName val="Pay Debt Form"/>
      <sheetName val="BS"/>
      <sheetName val="IS"/>
      <sheetName val="CF"/>
      <sheetName val="DCF_report"/>
      <sheetName val="DCF_seg_report"/>
      <sheetName val="Peak EPS"/>
      <sheetName val="Liquidity"/>
      <sheetName val="ROC"/>
      <sheetName val="Markets"/>
      <sheetName val="Management"/>
      <sheetName val="Comps"/>
      <sheetName val="EPS Charts"/>
      <sheetName val="Segmented 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for API and DOE"/>
      <sheetName val="DOE inv vs WTI"/>
      <sheetName val=" DOE model"/>
    </sheetNames>
    <sheetDataSet>
      <sheetData sheetId="0"/>
      <sheetData sheetId="1"/>
      <sheetData sheetId="2" refreshError="1">
        <row r="10">
          <cell r="B10">
            <v>32878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ctivo"/>
      <sheetName val="Pasivo"/>
      <sheetName val="PyG"/>
      <sheetName val="Ratios"/>
      <sheetName val="Extracción"/>
      <sheetName val="Gráficos"/>
      <sheetName val="Cash Flow"/>
      <sheetName val="Resumen"/>
      <sheetName val="Resumen BBDD"/>
      <sheetName val="BBDD Estado Cash Flow"/>
      <sheetName val="rating interno"/>
      <sheetName val="Datos relevantes P1"/>
      <sheetName val="Datos relevantes P4 Cia"/>
      <sheetName val="Tablas"/>
      <sheetName val="Pples magnitudes"/>
      <sheetName val="Cta de resultados"/>
      <sheetName val="Cash Flow "/>
      <sheetName val="Balance"/>
      <sheetName val="Ratios "/>
      <sheetName val="Contactos_"/>
      <sheetName val="Anillas"/>
      <sheetName val="Barras"/>
      <sheetName val="Lineas"/>
      <sheetName val="numero de establecimientos"/>
      <sheetName val="Consejo Admon_"/>
      <sheetName val="Ev por linea de negocio"/>
      <sheetName val="datos proforma"/>
      <sheetName val="DB"/>
      <sheetName val="Budget Bysoft 2016"/>
      <sheetName val="Principal"/>
      <sheetName val="Consolidado"/>
      <sheetName val="B-jan19"/>
      <sheetName val="GNR"/>
      <sheetName val="B-fev19"/>
      <sheetName val="B-mar19"/>
      <sheetName val="B-abr19"/>
      <sheetName val="B-mai19"/>
      <sheetName val="B-jun19"/>
      <sheetName val="B-jul19"/>
      <sheetName val="B-ago19"/>
      <sheetName val="B-set19"/>
      <sheetName val="B-out19X"/>
      <sheetName val="B-nov19X"/>
      <sheetName val="B-dez19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10">
          <cell r="A210" t="str">
            <v>Aumento Capital</v>
          </cell>
          <cell r="D210">
            <v>-436.19999999999982</v>
          </cell>
        </row>
        <row r="211">
          <cell r="A211" t="str">
            <v>Variación Resevas</v>
          </cell>
          <cell r="D211">
            <v>0</v>
          </cell>
          <cell r="F211">
            <v>0</v>
          </cell>
          <cell r="G211" t="str">
            <v>Variación Resrvas</v>
          </cell>
        </row>
        <row r="212">
          <cell r="A212" t="str">
            <v>Aumento Provisiones</v>
          </cell>
          <cell r="D212">
            <v>0</v>
          </cell>
          <cell r="F212">
            <v>-52</v>
          </cell>
          <cell r="G212" t="str">
            <v>Disminución Provisiones</v>
          </cell>
        </row>
        <row r="213">
          <cell r="A213" t="str">
            <v>Aumento Intereses Minoritarios</v>
          </cell>
          <cell r="D213">
            <v>-428.5</v>
          </cell>
          <cell r="F213">
            <v>0</v>
          </cell>
          <cell r="G213" t="str">
            <v>Disminución Intereses Minoritarios</v>
          </cell>
        </row>
        <row r="214">
          <cell r="A214" t="str">
            <v>TOTAL FINANCIACIÓN INTERNA</v>
          </cell>
          <cell r="D214">
            <v>0</v>
          </cell>
          <cell r="F214">
            <v>0</v>
          </cell>
        </row>
        <row r="215">
          <cell r="A215" t="str">
            <v>TOTAL FINANCIACIÓN</v>
          </cell>
          <cell r="D215">
            <v>0</v>
          </cell>
          <cell r="F21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tos"/>
      <sheetName val="Configuração"/>
      <sheetName val="Dados de exemplo"/>
    </sheetNames>
    <sheetDataSet>
      <sheetData sheetId="0"/>
      <sheetData sheetId="1">
        <row r="7">
          <cell r="C7" t="str">
            <v>FABRIKAM, INC.</v>
          </cell>
        </row>
      </sheetData>
      <sheetData sheetId="2">
        <row r="1">
          <cell r="W1" t="str">
            <v>FABRIKAM, INC. MÜŞTERİ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"/>
      <sheetName val="DRE_Analitico_cliente"/>
      <sheetName val="DRE_Analitico_Categoria"/>
      <sheetName val="Critério de rateio - Despesas"/>
      <sheetName val="Critério de rateio - Visitas"/>
      <sheetName val="Faturamento_Cliente"/>
      <sheetName val="DRE"/>
      <sheetName val="Rateios_Geral"/>
      <sheetName val="Base_V01"/>
      <sheetName val="Base"/>
      <sheetName val="Data"/>
    </sheetNames>
    <sheetDataSet>
      <sheetData sheetId="0">
        <row r="13">
          <cell r="G13" t="str">
            <v>Informática-Outros</v>
          </cell>
        </row>
        <row r="14">
          <cell r="G14" t="str">
            <v>Informática-Varejo</v>
          </cell>
        </row>
        <row r="15">
          <cell r="G15" t="str">
            <v>Informática-Telco</v>
          </cell>
        </row>
        <row r="16">
          <cell r="G16" t="str">
            <v>Áudio e Vídeo</v>
          </cell>
        </row>
        <row r="17">
          <cell r="G17" t="str">
            <v>Celular</v>
          </cell>
        </row>
        <row r="18">
          <cell r="G18" t="str">
            <v>Linha Branca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 EXECUTIVO"/>
      <sheetName val="VARIAVEIS_PAINEL"/>
      <sheetName val="Painel"/>
      <sheetName val="RELATORIO"/>
      <sheetName val="GRAFICOS"/>
      <sheetName val="GRAFICOS Consolidado"/>
      <sheetName val="PRODUTOS"/>
      <sheetName val="HISTORICO"/>
      <sheetName val="BASE_CUSTOS"/>
      <sheetName val="RESUMO_CUSTOS"/>
      <sheetName val="PREMISSAS_PADRAO"/>
      <sheetName val="Wifi"/>
      <sheetName val="SuporteTV"/>
      <sheetName val="VPC - Campanha"/>
      <sheetName val="Antivírus"/>
      <sheetName val="CAP"/>
      <sheetName val="MAGALU_HELP"/>
      <sheetName val="TROCO_PREMIADO"/>
      <sheetName val="MAGALU_ASSIT"/>
      <sheetName val="LU_CONECTA"/>
      <sheetName val="CASAS_BAHIA"/>
      <sheetName val="PONTO_FRIO"/>
      <sheetName val="Oi"/>
      <sheetName val="OI_MOVEL"/>
      <sheetName val="BR_HOME"/>
      <sheetName val="TELHANORTE"/>
      <sheetName val="ZURICH"/>
      <sheetName val="AXA"/>
      <sheetName val="TWG"/>
      <sheetName val="MACAVI"/>
      <sheetName val="FNAC"/>
      <sheetName val="B2W"/>
      <sheetName val="CARREFOUR"/>
      <sheetName val="EXTRA"/>
      <sheetName val="NAGEM"/>
      <sheetName val="NOVO_MUNDO"/>
      <sheetName val="SUPER_MUFFATO"/>
      <sheetName val="CONDOR"/>
      <sheetName val="CNOVA"/>
      <sheetName val="WALMART"/>
      <sheetName val="ML_E-COMMERCE"/>
      <sheetName val="TERRA"/>
      <sheetName val="SUPORTE_INFORMATICA"/>
      <sheetName val="AUTOMAÇÃO_RESIDENCIAL"/>
      <sheetName val="PERNAMBUCANAS"/>
      <sheetName val="VIVO"/>
      <sheetName val="T_LIGACOES"/>
      <sheetName val="T_TMO"/>
      <sheetName val="T_BASE"/>
      <sheetName val="T_CHAMADO"/>
      <sheetName val="AUX"/>
      <sheetName val="T_VISITAS"/>
      <sheetName val="T_CUSTO_VISITA"/>
      <sheetName val="T_ITENS"/>
      <sheetName val="T_PRECO"/>
      <sheetName val="B_CHAMADO"/>
      <sheetName val="Planilha2"/>
      <sheetName val="B_VISITAS"/>
      <sheetName val="B_CADASTRO_VISITAS"/>
      <sheetName val="B_PROCESS"/>
      <sheetName val="Planilha1"/>
      <sheetName val="Planilha3"/>
      <sheetName val="T_INTERMEDIAÇÃO"/>
      <sheetName val="Base_V01"/>
      <sheetName val="Base"/>
      <sheetName val="Data"/>
      <sheetName val="BP"/>
    </sheetNames>
    <sheetDataSet>
      <sheetData sheetId="0"/>
      <sheetData sheetId="1">
        <row r="2">
          <cell r="A2" t="str">
            <v>AXA</v>
          </cell>
          <cell r="D2" t="str">
            <v>Qtd Chamados</v>
          </cell>
        </row>
        <row r="3">
          <cell r="A3" t="str">
            <v>BR_HOME</v>
          </cell>
          <cell r="D3" t="str">
            <v>Qtd Ligações - GRUPO</v>
          </cell>
        </row>
        <row r="4">
          <cell r="A4" t="str">
            <v>CASAS_BAHIA</v>
          </cell>
          <cell r="D4" t="str">
            <v>Qtd Ligações</v>
          </cell>
        </row>
        <row r="5">
          <cell r="A5" t="str">
            <v>FNAC</v>
          </cell>
          <cell r="D5" t="str">
            <v>Base Ativa Clientes</v>
          </cell>
        </row>
        <row r="6">
          <cell r="A6" t="str">
            <v>MACAVI</v>
          </cell>
          <cell r="D6" t="str">
            <v>Frequencia de Chamadas</v>
          </cell>
        </row>
        <row r="7">
          <cell r="A7" t="str">
            <v>MAGALU_ASSIT</v>
          </cell>
          <cell r="D7" t="str">
            <v>Qtd Visitas</v>
          </cell>
        </row>
        <row r="8">
          <cell r="A8" t="str">
            <v>MAGALU_HELP</v>
          </cell>
          <cell r="D8" t="str">
            <v>Qtd Itens Vendidos</v>
          </cell>
        </row>
        <row r="9">
          <cell r="A9" t="str">
            <v>Oi</v>
          </cell>
          <cell r="D9" t="str">
            <v>Frequencia de Visitas</v>
          </cell>
        </row>
        <row r="10">
          <cell r="A10" t="str">
            <v>OI_MOVEL</v>
          </cell>
          <cell r="D10" t="str">
            <v>Custo Unit. Visita</v>
          </cell>
        </row>
        <row r="11">
          <cell r="A11" t="str">
            <v>PONTO_FRIO</v>
          </cell>
          <cell r="D11" t="str">
            <v>TMO</v>
          </cell>
        </row>
        <row r="12">
          <cell r="A12" t="str">
            <v>TELHANORTE</v>
          </cell>
          <cell r="D12" t="str">
            <v>Receita Bruta</v>
          </cell>
        </row>
        <row r="13">
          <cell r="A13" t="str">
            <v>TROCO_PREMIADO</v>
          </cell>
          <cell r="D13" t="str">
            <v>Margem de Contribuição R$</v>
          </cell>
        </row>
        <row r="14">
          <cell r="A14" t="str">
            <v>TWG</v>
          </cell>
          <cell r="D14" t="str">
            <v>Margem de Contribuição %</v>
          </cell>
        </row>
        <row r="15">
          <cell r="A15" t="str">
            <v>ZURICH</v>
          </cell>
          <cell r="D15" t="str">
            <v>Receita Bruta CDF</v>
          </cell>
        </row>
        <row r="16">
          <cell r="A16" t="str">
            <v>LU_CONECTA</v>
          </cell>
          <cell r="D16" t="str">
            <v>Receita Líquida Com Créditos</v>
          </cell>
        </row>
        <row r="17">
          <cell r="A17" t="str">
            <v>CARREFOUR</v>
          </cell>
          <cell r="D17" t="str">
            <v>Margem com Créditos/ Receita Líquida</v>
          </cell>
        </row>
        <row r="18">
          <cell r="A18" t="str">
            <v>EXTRA</v>
          </cell>
          <cell r="D18" t="str">
            <v>Receita Líquida</v>
          </cell>
        </row>
        <row r="19">
          <cell r="A19" t="str">
            <v>NAGEM</v>
          </cell>
        </row>
        <row r="20">
          <cell r="A20" t="str">
            <v>NOVO_MUNDO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ejamento"/>
      <sheetName val="Faturamento"/>
      <sheetName val="Cadastro"/>
      <sheetName val="Pedidos"/>
      <sheetName val="EvoluçãoPP"/>
      <sheetName val="Vistoria"/>
      <sheetName val="LMI"/>
      <sheetName val="2035-2099"/>
      <sheetName val="Base-Dados"/>
      <sheetName val="Análises"/>
      <sheetName val="REDIR-V2"/>
      <sheetName val="Planejamento_rev4"/>
      <sheetName val="Cad-Gest-Cli-DtEnt"/>
      <sheetName val="Pedidos-Valores"/>
      <sheetName val="Dt-Carreg-LMI"/>
      <sheetName val="FaltasLMI"/>
      <sheetName val="Visão Analitica"/>
    </sheetNames>
    <sheetDataSet>
      <sheetData sheetId="0">
        <row r="4">
          <cell r="A4" t="str">
            <v>S62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Aguardando Gestor</v>
          </cell>
          <cell r="C2" t="str">
            <v>BACKLOG</v>
          </cell>
          <cell r="D2" t="str">
            <v>Restrição Padtec</v>
          </cell>
        </row>
        <row r="3">
          <cell r="A3" t="str">
            <v>Aguardando PMO</v>
          </cell>
          <cell r="C3" t="str">
            <v>FATURADO</v>
          </cell>
          <cell r="D3" t="str">
            <v>Restrição Cliente</v>
          </cell>
        </row>
        <row r="4">
          <cell r="A4" t="str">
            <v>Cancelado</v>
          </cell>
          <cell r="C4" t="str">
            <v>PLANEJADO</v>
          </cell>
          <cell r="D4" t="str">
            <v>Refaturamento</v>
          </cell>
        </row>
        <row r="5">
          <cell r="A5" t="str">
            <v>Finalizado</v>
          </cell>
          <cell r="C5" t="str">
            <v>RISCO</v>
          </cell>
          <cell r="D5" t="str">
            <v>Produto Pronto</v>
          </cell>
        </row>
        <row r="6">
          <cell r="A6" t="str">
            <v>Fluig Parcial Enviado</v>
          </cell>
          <cell r="C6" t="str">
            <v>-</v>
          </cell>
          <cell r="D6" t="str">
            <v>Planejado</v>
          </cell>
        </row>
        <row r="7">
          <cell r="A7" t="str">
            <v>Fluig Total Enviado</v>
          </cell>
          <cell r="D7" t="str">
            <v>Faturado</v>
          </cell>
        </row>
        <row r="8">
          <cell r="A8" t="str">
            <v>Google</v>
          </cell>
          <cell r="D8" t="str">
            <v>Empréstimo</v>
          </cell>
        </row>
        <row r="9">
          <cell r="A9" t="str">
            <v>Interna</v>
          </cell>
          <cell r="D9" t="str">
            <v>Em Produção</v>
          </cell>
        </row>
        <row r="10">
          <cell r="A10" t="str">
            <v>LM com falta</v>
          </cell>
          <cell r="D10" t="str">
            <v>CPE - Exportação</v>
          </cell>
        </row>
        <row r="11">
          <cell r="A11" t="str">
            <v>O&amp;M</v>
          </cell>
          <cell r="D11" t="str">
            <v>-</v>
          </cell>
        </row>
        <row r="12">
          <cell r="A12" t="str">
            <v>Paralisado</v>
          </cell>
        </row>
        <row r="13">
          <cell r="A13" t="str">
            <v>Planejado</v>
          </cell>
        </row>
        <row r="14">
          <cell r="A14" t="str">
            <v>Portergar</v>
          </cell>
        </row>
        <row r="15">
          <cell r="A15" t="str">
            <v>Postergado</v>
          </cell>
        </row>
        <row r="16">
          <cell r="A16" t="str">
            <v>Produção Atrasada</v>
          </cell>
        </row>
        <row r="17">
          <cell r="A17" t="str">
            <v>Refaturamento</v>
          </cell>
        </row>
        <row r="18">
          <cell r="A18" t="str">
            <v>Sem Pedido</v>
          </cell>
        </row>
        <row r="19">
          <cell r="A19" t="str">
            <v>Sem Previsão</v>
          </cell>
        </row>
        <row r="20">
          <cell r="A20" t="str">
            <v>Somente LM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 + O&amp;M"/>
      <sheetName val="SERVIÇOS + SUB"/>
      <sheetName val="FATURAMENTO"/>
      <sheetName val="GRÁFICO"/>
      <sheetName val="CORTE FAT"/>
      <sheetName val="PLANO-TV"/>
      <sheetName val="EvoluçãoPP"/>
      <sheetName val="Cadastro"/>
      <sheetName val="Pedidos"/>
      <sheetName val="Pedidos-PMO"/>
      <sheetName val="Acompanhamento MOS"/>
      <sheetName val="2035-2099"/>
      <sheetName val="LMI"/>
      <sheetName val="FALTAS-LMI"/>
      <sheetName val="BT | EQUIP"/>
      <sheetName val="DEMANDA-100G"/>
      <sheetName val="ESDB014"/>
      <sheetName val="Acompanhar-JUNHO"/>
      <sheetName val="Acompanhar-JULHO"/>
      <sheetName val="Acompanhar-AGOSTO"/>
      <sheetName val="info"/>
      <sheetName val="Codificaçã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L2" t="str">
            <v>1 - Sem Risco</v>
          </cell>
          <cell r="N2" t="str">
            <v>CPE - Exportação</v>
          </cell>
          <cell r="P2">
            <v>43466</v>
          </cell>
        </row>
        <row r="3">
          <cell r="L3" t="str">
            <v>2 - Baixo</v>
          </cell>
          <cell r="N3" t="str">
            <v>Empréstimo</v>
          </cell>
          <cell r="P3">
            <v>43497</v>
          </cell>
        </row>
        <row r="4">
          <cell r="L4" t="str">
            <v>3 - Médio</v>
          </cell>
          <cell r="N4" t="str">
            <v>Faturado 100%</v>
          </cell>
          <cell r="P4">
            <v>43525</v>
          </cell>
        </row>
        <row r="5">
          <cell r="L5" t="str">
            <v>4 - Alto</v>
          </cell>
          <cell r="N5" t="str">
            <v>Faturado Parcial</v>
          </cell>
          <cell r="P5">
            <v>43556</v>
          </cell>
        </row>
        <row r="6">
          <cell r="N6" t="str">
            <v>HW 100%</v>
          </cell>
          <cell r="P6">
            <v>43586</v>
          </cell>
        </row>
        <row r="7">
          <cell r="N7" t="str">
            <v xml:space="preserve">HW e LMI 100% </v>
          </cell>
          <cell r="P7">
            <v>43617</v>
          </cell>
        </row>
        <row r="8">
          <cell r="N8" t="str">
            <v>LMI 100%</v>
          </cell>
          <cell r="P8">
            <v>43647</v>
          </cell>
        </row>
        <row r="9">
          <cell r="N9" t="str">
            <v>Planejado</v>
          </cell>
          <cell r="P9">
            <v>43678</v>
          </cell>
        </row>
        <row r="10">
          <cell r="N10" t="str">
            <v>Refaturamento</v>
          </cell>
          <cell r="P10">
            <v>43709</v>
          </cell>
        </row>
        <row r="11">
          <cell r="N11" t="str">
            <v>Restrição Cliente</v>
          </cell>
        </row>
        <row r="12">
          <cell r="N12" t="str">
            <v>Restrição Padtec</v>
          </cell>
        </row>
      </sheetData>
      <sheetData sheetId="21"/>
      <sheetData sheetId="2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DO MÊS"/>
      <sheetName val="ABERTURA"/>
      <sheetName val="CLASSIFICAÇÃO"/>
      <sheetName val="GESTOR"/>
      <sheetName val="5.1 Detalhado Mensal (colar)"/>
      <sheetName val="Tabela consulta"/>
      <sheetName val=" Exceções"/>
      <sheetName val="Orçamento 2019"/>
      <sheetName val="Conta gr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Serviço"/>
      <sheetName val="FATURAMENTO"/>
      <sheetName val="GRÁFICO"/>
      <sheetName val="BACKLOG-VENDAS"/>
      <sheetName val="VISÃO 2018"/>
      <sheetName val="PLANEJADO + RISCOS"/>
      <sheetName val="JUNHO-18"/>
      <sheetName val="RISCOS-MAIO"/>
      <sheetName val="RISCOS-JUNHO"/>
      <sheetName val="FORA DO PLANO"/>
      <sheetName val="VISÃO ANALÍTICA"/>
      <sheetName val="DADOS_Reduzido_v3_21.05.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ummary"/>
      <sheetName val="Valuation"/>
      <sheetName val="Sensitivities"/>
      <sheetName val="tables"/>
      <sheetName val="Macroeconomics"/>
      <sheetName val="Scenarios"/>
      <sheetName val="Market"/>
      <sheetName val="MOU &amp; Traffic"/>
      <sheetName val="Service Revenues"/>
      <sheetName val="Handsets"/>
      <sheetName val="Variable Costs"/>
      <sheetName val="Fixed Costs"/>
      <sheetName val="CAPEX, WK &amp; Taxes"/>
      <sheetName val="Capital Structure &amp; Dividends"/>
      <sheetName val="P&amp;L Cash Flow"/>
      <sheetName val="Free Cash Flow"/>
      <sheetName val="Balance Sheet"/>
      <sheetName val="Margins"/>
      <sheetName val="Contingencies"/>
      <sheetName val="COMMENTS"/>
      <sheetName val="Fixed Assets"/>
      <sheetName val="Existing Debt"/>
      <sheetName val="New Debt"/>
      <sheetName val="S&amp;P Ratios"/>
      <sheetName val="S&amp;P Rating Analysis"/>
      <sheetName val="S&amp;P Data, 2004"/>
      <sheetName val="Taxes"/>
      <sheetName val="CHECK"/>
      <sheetName val="Módulo1"/>
    </sheetNames>
    <sheetDataSet>
      <sheetData sheetId="0">
        <row r="2">
          <cell r="N2" t="str">
            <v>DRAFT: FOR DISCUSSION PURPOSES ONLY</v>
          </cell>
        </row>
        <row r="4">
          <cell r="C4" t="str">
            <v>Project Siena - Maxitel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face"/>
      <sheetName val="newtemp"/>
      <sheetName val="NPEVA"/>
      <sheetName val="Spark"/>
      <sheetName val="PERG"/>
      <sheetName val="Depreciation"/>
      <sheetName val="air fares"/>
      <sheetName val="sensitivity"/>
      <sheetName val="Implied ROIC Calculation"/>
      <sheetName val="EVA"/>
      <sheetName val="ROE"/>
      <sheetName val="Harvey - CATHAY PACIFIC "/>
      <sheetName val="plf and yield historic"/>
      <sheetName val="front page (2)"/>
      <sheetName val="cathayforecasts"/>
      <sheetName val="Sample Layout (new)"/>
      <sheetName val="Sample Layo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R$ ACUMULADO"/>
      <sheetName val="5.1. DETALHADO_MENSAL"/>
      <sheetName val="ID_CONTAS"/>
      <sheetName val="1-ATIVO (DF)"/>
      <sheetName val="1-PASSIVO (DF)"/>
      <sheetName val="1-BASE BP"/>
      <sheetName val="2-DRE (DF)"/>
      <sheetName val="2-DRE (DF) C_TRI"/>
      <sheetName val="3-DRA (DF)"/>
      <sheetName val="3-DRA (DF) C_TRI"/>
      <sheetName val="4-DMPL (DF)"/>
      <sheetName val="5-FCAIXA (DF)"/>
      <sheetName val="5-FCAIXA (DF) C_TRI"/>
      <sheetName val="5-FCAIXA (COMPL)"/>
      <sheetName val="5-FCAIXA (NOMES)"/>
      <sheetName val="6-DVA (DF)"/>
      <sheetName val="6-DVA (DF) C_TRI"/>
      <sheetName val="7-RESUMO"/>
      <sheetName val="INSTRUMENTOS FINANCEIROS"/>
      <sheetName val="(1) BP CONTROLADORA"/>
      <sheetName val="(1) BP CONSOLIDADO"/>
      <sheetName val="(2) DRE CONTROLADORA"/>
      <sheetName val="(2) DRE CONSOLIDADO"/>
      <sheetName val="(3) DRA CONTROLADORA"/>
      <sheetName val="(3) DRA CONSOLIDADO"/>
      <sheetName val="(4) DMPL"/>
      <sheetName val="(5) FCAIXA CONTROLADORA"/>
      <sheetName val="(5) FCAIXA CONSOLIDADO"/>
      <sheetName val="(6) DVA CONTROLADORA"/>
      <sheetName val="(6) DVA CONSOLIDADO"/>
      <sheetName val="ATIVO CONSOLIDADO"/>
      <sheetName val="PASSIVO CONSOLIDADO"/>
      <sheetName val="DRE CONSOLIDADO"/>
      <sheetName val="DVA CONSOLIDADO"/>
      <sheetName val="EMPRÉSTIMOS PADTEC"/>
      <sheetName val="INVESTIMENTOS"/>
      <sheetName val="IMOB (ARRED)"/>
      <sheetName val="IMOB CONTROLADORA (colar)"/>
      <sheetName val="IMOB CONSOLIDADO (colar)"/>
      <sheetName val="PARTICIPAÇÕES"/>
      <sheetName val="RESUMO AÇÕES"/>
      <sheetName val="NE LUCRO POR AÇÕES"/>
      <sheetName val="CHECK 5.1. PADTEC"/>
      <sheetName val="CHECK 5.1. CONSOLIDADO"/>
      <sheetName val="BP ANTERIOR (colar)"/>
      <sheetName val="DRE CONTROLADORA (colar)"/>
      <sheetName val="DRE CONSOLIDADO (colar)"/>
      <sheetName val="DRA (colar)"/>
      <sheetName val="DMPL (colar)"/>
      <sheetName val="FCAIXA CONTROLADORA (colar)"/>
      <sheetName val="FCAIXA CONSOLIDADO (colar)"/>
      <sheetName val="DVA CONTROLADORA (colar)"/>
      <sheetName val="DVA CONSOLIDADO (colar)"/>
      <sheetName val="IFRS 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ão Geral da Festa"/>
      <sheetName val="Lista de Convidados"/>
      <sheetName val="Comes e Bebes"/>
      <sheetName val="Outros Itens Essenciais"/>
      <sheetName val="Organização de Assentos"/>
      <sheetName val="Planejador de festa1"/>
    </sheetNames>
    <sheetDataSet>
      <sheetData sheetId="0"/>
      <sheetData sheetId="1"/>
      <sheetData sheetId="2"/>
      <sheetData sheetId="3">
        <row r="6">
          <cell r="B6" t="str">
            <v>Equipamentos e Suprimentos</v>
          </cell>
        </row>
        <row r="17">
          <cell r="B17" t="str">
            <v>Decorações</v>
          </cell>
        </row>
        <row r="25">
          <cell r="B25" t="str">
            <v>Outros</v>
          </cell>
        </row>
      </sheetData>
      <sheetData sheetId="4" refreshError="1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ais e Micros"/>
      <sheetName val="Filiais e Produtos"/>
      <sheetName val="Modelos"/>
      <sheetName val="Resumo"/>
      <sheetName val="Observações"/>
    </sheetNames>
    <sheetDataSet>
      <sheetData sheetId="0" refreshError="1">
        <row r="1">
          <cell r="A1" t="str">
            <v>SIGLA</v>
          </cell>
          <cell r="B1" t="str">
            <v>LOCALIDADE</v>
          </cell>
          <cell r="C1" t="str">
            <v>UF</v>
          </cell>
          <cell r="D1" t="str">
            <v>PORTE</v>
          </cell>
          <cell r="E1" t="str">
            <v>NMA</v>
          </cell>
          <cell r="F1" t="str">
            <v>NMF</v>
          </cell>
        </row>
        <row r="2">
          <cell r="A2" t="str">
            <v>AJU</v>
          </cell>
          <cell r="B2" t="str">
            <v>ARACAJÚ</v>
          </cell>
          <cell r="C2" t="str">
            <v>SE</v>
          </cell>
          <cell r="D2" t="str">
            <v>P</v>
          </cell>
          <cell r="E2">
            <v>3</v>
          </cell>
          <cell r="F2">
            <v>8</v>
          </cell>
        </row>
        <row r="3">
          <cell r="A3" t="str">
            <v>ARA</v>
          </cell>
          <cell r="B3" t="str">
            <v>ARARAQUARA</v>
          </cell>
          <cell r="C3" t="str">
            <v>SP</v>
          </cell>
          <cell r="D3" t="str">
            <v>P</v>
          </cell>
          <cell r="E3">
            <v>4</v>
          </cell>
          <cell r="F3">
            <v>5</v>
          </cell>
        </row>
        <row r="4">
          <cell r="A4" t="str">
            <v>ARÇ</v>
          </cell>
          <cell r="B4" t="str">
            <v>ARAÇATUBA</v>
          </cell>
          <cell r="C4" t="str">
            <v>SP</v>
          </cell>
          <cell r="D4" t="str">
            <v>P</v>
          </cell>
          <cell r="E4">
            <v>4</v>
          </cell>
          <cell r="F4">
            <v>7</v>
          </cell>
        </row>
        <row r="5">
          <cell r="A5" t="str">
            <v>BAU</v>
          </cell>
          <cell r="B5" t="str">
            <v>BAURU</v>
          </cell>
          <cell r="C5" t="str">
            <v>SP</v>
          </cell>
          <cell r="D5" t="str">
            <v>P</v>
          </cell>
          <cell r="E5">
            <v>3</v>
          </cell>
          <cell r="F5">
            <v>9</v>
          </cell>
        </row>
        <row r="6">
          <cell r="A6" t="str">
            <v>BEL</v>
          </cell>
          <cell r="B6" t="str">
            <v>ANANINDEUA (BELEM)</v>
          </cell>
          <cell r="C6" t="str">
            <v>PA</v>
          </cell>
          <cell r="D6" t="str">
            <v>P</v>
          </cell>
          <cell r="E6">
            <v>3</v>
          </cell>
          <cell r="F6">
            <v>6</v>
          </cell>
        </row>
        <row r="7">
          <cell r="A7" t="str">
            <v>BHZ</v>
          </cell>
          <cell r="B7" t="str">
            <v>CONTAGEM (BELO HORIZONTE)</v>
          </cell>
          <cell r="C7" t="str">
            <v>MG</v>
          </cell>
          <cell r="D7" t="str">
            <v>G</v>
          </cell>
          <cell r="E7">
            <v>21</v>
          </cell>
          <cell r="F7">
            <v>26</v>
          </cell>
        </row>
        <row r="8">
          <cell r="A8" t="str">
            <v>BLU</v>
          </cell>
          <cell r="B8" t="str">
            <v>BLUMENAU</v>
          </cell>
          <cell r="C8" t="str">
            <v>SC</v>
          </cell>
          <cell r="D8" t="str">
            <v>P</v>
          </cell>
          <cell r="E8">
            <v>4</v>
          </cell>
          <cell r="F8">
            <v>7</v>
          </cell>
        </row>
        <row r="9">
          <cell r="A9" t="str">
            <v>BSB</v>
          </cell>
          <cell r="B9" t="str">
            <v>BRASILIA</v>
          </cell>
          <cell r="C9" t="str">
            <v>DF</v>
          </cell>
          <cell r="D9" t="str">
            <v>P</v>
          </cell>
          <cell r="E9">
            <v>7</v>
          </cell>
          <cell r="F9">
            <v>7</v>
          </cell>
        </row>
        <row r="10">
          <cell r="A10" t="str">
            <v>CAM</v>
          </cell>
          <cell r="B10" t="str">
            <v>CAMPINAS</v>
          </cell>
          <cell r="C10" t="str">
            <v>SP</v>
          </cell>
          <cell r="D10" t="str">
            <v>G</v>
          </cell>
          <cell r="E10">
            <v>21</v>
          </cell>
          <cell r="F10">
            <v>21</v>
          </cell>
        </row>
        <row r="11">
          <cell r="A11" t="str">
            <v>CAX</v>
          </cell>
          <cell r="B11" t="str">
            <v>CAXIAS</v>
          </cell>
          <cell r="C11" t="str">
            <v>RS</v>
          </cell>
          <cell r="D11" t="str">
            <v>G</v>
          </cell>
          <cell r="E11">
            <v>9</v>
          </cell>
          <cell r="F11">
            <v>10</v>
          </cell>
        </row>
        <row r="12">
          <cell r="A12" t="str">
            <v>CBA</v>
          </cell>
          <cell r="B12" t="str">
            <v>CUIABA</v>
          </cell>
          <cell r="C12" t="str">
            <v>MT</v>
          </cell>
          <cell r="D12" t="str">
            <v>P</v>
          </cell>
          <cell r="E12">
            <v>4</v>
          </cell>
          <cell r="F12">
            <v>7</v>
          </cell>
        </row>
        <row r="13">
          <cell r="A13" t="str">
            <v>CGE</v>
          </cell>
          <cell r="B13" t="str">
            <v>CAMPINA GRANDE</v>
          </cell>
          <cell r="C13" t="str">
            <v>PB</v>
          </cell>
          <cell r="D13" t="str">
            <v>P</v>
          </cell>
          <cell r="E13">
            <v>4</v>
          </cell>
          <cell r="F13">
            <v>6</v>
          </cell>
        </row>
        <row r="14">
          <cell r="A14" t="str">
            <v>CGR</v>
          </cell>
          <cell r="B14" t="str">
            <v>CAMPO GRANDE</v>
          </cell>
          <cell r="C14" t="str">
            <v>MS</v>
          </cell>
          <cell r="D14" t="str">
            <v>P</v>
          </cell>
          <cell r="E14">
            <v>3</v>
          </cell>
          <cell r="F14">
            <v>9</v>
          </cell>
        </row>
        <row r="15">
          <cell r="A15" t="str">
            <v>CNT</v>
          </cell>
          <cell r="B15" t="str">
            <v>CONTAGEM (BELO HORIZONTE)</v>
          </cell>
          <cell r="C15" t="str">
            <v>MG</v>
          </cell>
          <cell r="D15" t="str">
            <v>P</v>
          </cell>
        </row>
        <row r="16">
          <cell r="A16" t="str">
            <v>CVL</v>
          </cell>
          <cell r="B16" t="str">
            <v>CASCAVEL</v>
          </cell>
          <cell r="C16" t="str">
            <v>PR</v>
          </cell>
          <cell r="D16" t="str">
            <v>P</v>
          </cell>
          <cell r="E16">
            <v>4</v>
          </cell>
          <cell r="F16">
            <v>8</v>
          </cell>
        </row>
        <row r="17">
          <cell r="A17" t="str">
            <v>CWB</v>
          </cell>
          <cell r="B17" t="str">
            <v>CURITIBA</v>
          </cell>
          <cell r="C17" t="str">
            <v>PR</v>
          </cell>
          <cell r="D17" t="str">
            <v>G</v>
          </cell>
          <cell r="E17">
            <v>12</v>
          </cell>
          <cell r="F17">
            <v>15</v>
          </cell>
        </row>
        <row r="18">
          <cell r="A18" t="str">
            <v>DOU</v>
          </cell>
          <cell r="B18" t="str">
            <v>DOURADOS</v>
          </cell>
          <cell r="C18" t="str">
            <v>MS</v>
          </cell>
          <cell r="D18" t="str">
            <v>P</v>
          </cell>
          <cell r="E18">
            <v>4</v>
          </cell>
          <cell r="F18">
            <v>8</v>
          </cell>
        </row>
        <row r="19">
          <cell r="A19" t="str">
            <v>FLN</v>
          </cell>
          <cell r="B19" t="str">
            <v>FLORIANÓPOLIS</v>
          </cell>
          <cell r="C19" t="str">
            <v>SC</v>
          </cell>
          <cell r="D19" t="str">
            <v>P</v>
          </cell>
          <cell r="E19">
            <v>7</v>
          </cell>
          <cell r="F19">
            <v>9</v>
          </cell>
        </row>
        <row r="20">
          <cell r="A20" t="str">
            <v>FOR</v>
          </cell>
          <cell r="B20" t="str">
            <v>FORTALEZA</v>
          </cell>
          <cell r="C20" t="str">
            <v>CE</v>
          </cell>
          <cell r="D20" t="str">
            <v>G</v>
          </cell>
          <cell r="E20">
            <v>8</v>
          </cell>
          <cell r="F20">
            <v>8</v>
          </cell>
        </row>
        <row r="21">
          <cell r="A21" t="str">
            <v>FRC</v>
          </cell>
          <cell r="B21" t="str">
            <v>FRANCA</v>
          </cell>
          <cell r="C21" t="str">
            <v>SP</v>
          </cell>
          <cell r="D21" t="str">
            <v>P</v>
          </cell>
          <cell r="E21">
            <v>3</v>
          </cell>
          <cell r="F21">
            <v>7</v>
          </cell>
        </row>
        <row r="22">
          <cell r="A22" t="str">
            <v>GOI</v>
          </cell>
          <cell r="B22" t="str">
            <v>GOIANIA</v>
          </cell>
          <cell r="C22" t="str">
            <v>GO</v>
          </cell>
          <cell r="D22" t="str">
            <v>P</v>
          </cell>
          <cell r="E22">
            <v>11</v>
          </cell>
          <cell r="F22">
            <v>12</v>
          </cell>
        </row>
        <row r="23">
          <cell r="A23" t="str">
            <v>GOV</v>
          </cell>
          <cell r="B23" t="str">
            <v>GOVERNADOR VALADARES</v>
          </cell>
          <cell r="C23" t="str">
            <v>MG</v>
          </cell>
          <cell r="D23" t="str">
            <v>P</v>
          </cell>
          <cell r="E23">
            <v>3</v>
          </cell>
          <cell r="F23">
            <v>8</v>
          </cell>
        </row>
        <row r="24">
          <cell r="A24" t="str">
            <v>IGA</v>
          </cell>
          <cell r="B24" t="str">
            <v>IGARASSU</v>
          </cell>
          <cell r="C24" t="str">
            <v>PE</v>
          </cell>
          <cell r="D24" t="str">
            <v>P</v>
          </cell>
          <cell r="E24">
            <v>3</v>
          </cell>
          <cell r="F24">
            <v>5</v>
          </cell>
        </row>
        <row r="25">
          <cell r="A25" t="str">
            <v>IMP</v>
          </cell>
          <cell r="B25" t="str">
            <v>IMPERATRIZ</v>
          </cell>
          <cell r="C25" t="str">
            <v>MA</v>
          </cell>
          <cell r="D25" t="str">
            <v>P</v>
          </cell>
          <cell r="E25">
            <v>2</v>
          </cell>
          <cell r="F25">
            <v>5</v>
          </cell>
        </row>
        <row r="26">
          <cell r="A26" t="str">
            <v>JFA</v>
          </cell>
          <cell r="B26" t="str">
            <v>JUIZ DE FORA</v>
          </cell>
          <cell r="C26" t="str">
            <v>MG</v>
          </cell>
          <cell r="D26" t="str">
            <v>P</v>
          </cell>
          <cell r="E26">
            <v>4</v>
          </cell>
          <cell r="F26">
            <v>9</v>
          </cell>
        </row>
        <row r="27">
          <cell r="A27" t="str">
            <v>JOI</v>
          </cell>
          <cell r="B27" t="str">
            <v>JOINVILLE</v>
          </cell>
          <cell r="C27" t="str">
            <v>SC</v>
          </cell>
          <cell r="D27" t="str">
            <v>P</v>
          </cell>
          <cell r="E27">
            <v>5</v>
          </cell>
          <cell r="F27">
            <v>9</v>
          </cell>
        </row>
        <row r="28">
          <cell r="A28" t="str">
            <v>JUA</v>
          </cell>
          <cell r="B28" t="str">
            <v>JUAZEIRO</v>
          </cell>
          <cell r="C28" t="str">
            <v>BA</v>
          </cell>
          <cell r="D28" t="str">
            <v>P</v>
          </cell>
          <cell r="E28">
            <v>3</v>
          </cell>
          <cell r="F28">
            <v>6</v>
          </cell>
        </row>
        <row r="29">
          <cell r="A29" t="str">
            <v>JUN</v>
          </cell>
          <cell r="B29" t="str">
            <v>JUNDIAI</v>
          </cell>
          <cell r="C29" t="str">
            <v>SP</v>
          </cell>
          <cell r="D29" t="str">
            <v>P</v>
          </cell>
          <cell r="E29">
            <v>11</v>
          </cell>
          <cell r="F29">
            <v>11</v>
          </cell>
        </row>
        <row r="30">
          <cell r="A30" t="str">
            <v>LIM</v>
          </cell>
          <cell r="B30" t="str">
            <v>LIMEIRA</v>
          </cell>
          <cell r="C30" t="str">
            <v>SP</v>
          </cell>
          <cell r="D30" t="str">
            <v>P</v>
          </cell>
          <cell r="E30">
            <v>9</v>
          </cell>
          <cell r="F30">
            <v>9</v>
          </cell>
        </row>
        <row r="31">
          <cell r="A31" t="str">
            <v>LON</v>
          </cell>
          <cell r="B31" t="str">
            <v>LONDRINA</v>
          </cell>
          <cell r="C31" t="str">
            <v>PR</v>
          </cell>
          <cell r="D31" t="str">
            <v>P</v>
          </cell>
          <cell r="E31">
            <v>4</v>
          </cell>
          <cell r="F31">
            <v>8</v>
          </cell>
        </row>
        <row r="32">
          <cell r="A32" t="str">
            <v>MAC</v>
          </cell>
          <cell r="B32" t="str">
            <v>MACEIO</v>
          </cell>
          <cell r="C32" t="str">
            <v>AL</v>
          </cell>
          <cell r="D32" t="str">
            <v>P</v>
          </cell>
          <cell r="E32">
            <v>5</v>
          </cell>
          <cell r="F32">
            <v>6</v>
          </cell>
        </row>
        <row r="33">
          <cell r="A33" t="str">
            <v>MAR</v>
          </cell>
          <cell r="B33" t="str">
            <v>MARINGÁ</v>
          </cell>
          <cell r="C33" t="str">
            <v>PR</v>
          </cell>
          <cell r="D33" t="str">
            <v>G</v>
          </cell>
          <cell r="E33">
            <v>6</v>
          </cell>
          <cell r="F33">
            <v>9</v>
          </cell>
        </row>
        <row r="34">
          <cell r="A34" t="str">
            <v>MCL</v>
          </cell>
          <cell r="B34" t="str">
            <v>MONTES CLAROS</v>
          </cell>
          <cell r="C34" t="str">
            <v>MG</v>
          </cell>
          <cell r="D34" t="str">
            <v>P</v>
          </cell>
          <cell r="E34">
            <v>3</v>
          </cell>
          <cell r="F34">
            <v>7</v>
          </cell>
        </row>
        <row r="35">
          <cell r="A35" t="str">
            <v>MIA</v>
          </cell>
          <cell r="B35" t="str">
            <v>MARILIA</v>
          </cell>
          <cell r="C35" t="str">
            <v>SP</v>
          </cell>
          <cell r="D35" t="str">
            <v>P</v>
          </cell>
          <cell r="E35">
            <v>5</v>
          </cell>
          <cell r="F35">
            <v>7</v>
          </cell>
        </row>
        <row r="36">
          <cell r="A36" t="str">
            <v>NAT</v>
          </cell>
          <cell r="B36" t="str">
            <v>NATAL</v>
          </cell>
          <cell r="C36" t="str">
            <v>RN</v>
          </cell>
          <cell r="D36" t="str">
            <v>P</v>
          </cell>
          <cell r="E36">
            <v>3</v>
          </cell>
          <cell r="F36">
            <v>7</v>
          </cell>
        </row>
        <row r="37">
          <cell r="A37" t="str">
            <v>NHO</v>
          </cell>
          <cell r="B37" t="str">
            <v>NOVO HAMBURGO</v>
          </cell>
          <cell r="C37" t="str">
            <v>RS</v>
          </cell>
          <cell r="D37" t="str">
            <v>G</v>
          </cell>
          <cell r="E37">
            <v>4</v>
          </cell>
          <cell r="F37">
            <v>7</v>
          </cell>
        </row>
        <row r="38">
          <cell r="A38" t="str">
            <v>PAF</v>
          </cell>
          <cell r="B38" t="str">
            <v>PASSO FUNDO</v>
          </cell>
          <cell r="C38" t="str">
            <v>RS</v>
          </cell>
          <cell r="D38" t="str">
            <v>P</v>
          </cell>
          <cell r="E38">
            <v>3</v>
          </cell>
          <cell r="F38">
            <v>6</v>
          </cell>
        </row>
        <row r="39">
          <cell r="A39" t="str">
            <v>PAT</v>
          </cell>
          <cell r="B39" t="str">
            <v>PATO BRANCO</v>
          </cell>
          <cell r="C39" t="str">
            <v>PR</v>
          </cell>
          <cell r="D39" t="str">
            <v>P</v>
          </cell>
          <cell r="E39">
            <v>5</v>
          </cell>
          <cell r="F39">
            <v>6</v>
          </cell>
        </row>
        <row r="40">
          <cell r="A40" t="str">
            <v>PEL</v>
          </cell>
          <cell r="B40" t="str">
            <v>PELOTAS</v>
          </cell>
          <cell r="C40" t="str">
            <v>RS</v>
          </cell>
          <cell r="D40" t="str">
            <v>P</v>
          </cell>
          <cell r="E40">
            <v>4</v>
          </cell>
          <cell r="F40">
            <v>5</v>
          </cell>
        </row>
        <row r="41">
          <cell r="A41" t="str">
            <v>PGR</v>
          </cell>
          <cell r="B41" t="str">
            <v>PONTA GROSSA</v>
          </cell>
          <cell r="C41" t="str">
            <v>PR</v>
          </cell>
          <cell r="D41" t="str">
            <v>P</v>
          </cell>
          <cell r="E41">
            <v>6</v>
          </cell>
          <cell r="F41">
            <v>9</v>
          </cell>
        </row>
        <row r="42">
          <cell r="A42" t="str">
            <v>POA</v>
          </cell>
          <cell r="B42" t="str">
            <v>PORTO ALEGRE</v>
          </cell>
          <cell r="C42" t="str">
            <v>RS</v>
          </cell>
          <cell r="D42" t="str">
            <v>G</v>
          </cell>
          <cell r="E42">
            <v>16</v>
          </cell>
          <cell r="F42">
            <v>17</v>
          </cell>
        </row>
        <row r="43">
          <cell r="A43" t="str">
            <v>PPR</v>
          </cell>
          <cell r="B43" t="str">
            <v>PRESIDENTE PRUDENTE</v>
          </cell>
          <cell r="C43" t="str">
            <v>SP</v>
          </cell>
          <cell r="D43" t="str">
            <v>P</v>
          </cell>
          <cell r="E43">
            <v>4</v>
          </cell>
          <cell r="F43">
            <v>8</v>
          </cell>
        </row>
        <row r="44">
          <cell r="A44" t="str">
            <v>REC</v>
          </cell>
          <cell r="B44" t="str">
            <v>RECIFE</v>
          </cell>
          <cell r="C44" t="str">
            <v>PE</v>
          </cell>
          <cell r="D44" t="str">
            <v>G</v>
          </cell>
          <cell r="E44">
            <v>19</v>
          </cell>
          <cell r="F44">
            <v>20</v>
          </cell>
        </row>
        <row r="45">
          <cell r="A45" t="str">
            <v>RIO</v>
          </cell>
          <cell r="B45" t="str">
            <v>RIO DE JANEIRO</v>
          </cell>
          <cell r="C45" t="str">
            <v>RJ</v>
          </cell>
          <cell r="D45" t="str">
            <v>P</v>
          </cell>
          <cell r="E45">
            <v>3</v>
          </cell>
          <cell r="F45">
            <v>10</v>
          </cell>
        </row>
        <row r="46">
          <cell r="A46" t="str">
            <v>RJ2</v>
          </cell>
          <cell r="B46" t="str">
            <v>RIO DE JANEIRO</v>
          </cell>
          <cell r="C46" t="str">
            <v>RJ</v>
          </cell>
          <cell r="D46" t="str">
            <v>P</v>
          </cell>
          <cell r="E46">
            <v>3</v>
          </cell>
          <cell r="F46">
            <v>12</v>
          </cell>
        </row>
        <row r="47">
          <cell r="A47" t="str">
            <v>RPO</v>
          </cell>
          <cell r="B47" t="str">
            <v>RIBEIRÃO PRETO</v>
          </cell>
          <cell r="C47" t="str">
            <v>SP</v>
          </cell>
          <cell r="D47" t="str">
            <v>P</v>
          </cell>
          <cell r="E47">
            <v>5</v>
          </cell>
          <cell r="F47">
            <v>12</v>
          </cell>
        </row>
        <row r="48">
          <cell r="A48" t="str">
            <v>SA2</v>
          </cell>
          <cell r="B48" t="str">
            <v>SALVADOR</v>
          </cell>
          <cell r="C48" t="str">
            <v>BA</v>
          </cell>
          <cell r="D48" t="str">
            <v>P</v>
          </cell>
          <cell r="E48">
            <v>3</v>
          </cell>
          <cell r="F48">
            <v>9</v>
          </cell>
        </row>
        <row r="49">
          <cell r="A49" t="str">
            <v>SAN</v>
          </cell>
          <cell r="B49" t="str">
            <v>SANTOS</v>
          </cell>
          <cell r="C49" t="str">
            <v>SP</v>
          </cell>
          <cell r="D49" t="str">
            <v>P</v>
          </cell>
          <cell r="E49">
            <v>3</v>
          </cell>
          <cell r="F49">
            <v>8</v>
          </cell>
        </row>
        <row r="50">
          <cell r="A50" t="str">
            <v>SÃO</v>
          </cell>
          <cell r="B50" t="str">
            <v>SÃO PAULO</v>
          </cell>
          <cell r="C50" t="str">
            <v>SP</v>
          </cell>
          <cell r="D50" t="str">
            <v>G</v>
          </cell>
          <cell r="E50">
            <v>17</v>
          </cell>
          <cell r="F50">
            <v>29</v>
          </cell>
        </row>
        <row r="51">
          <cell r="A51" t="str">
            <v>SJP</v>
          </cell>
          <cell r="B51" t="str">
            <v>SÃO JOSÉ DO RIO PRETO</v>
          </cell>
          <cell r="C51" t="str">
            <v>SP</v>
          </cell>
          <cell r="D51" t="str">
            <v>P</v>
          </cell>
          <cell r="E51">
            <v>3</v>
          </cell>
          <cell r="F51">
            <v>8</v>
          </cell>
        </row>
        <row r="52">
          <cell r="A52" t="str">
            <v>SLU</v>
          </cell>
          <cell r="B52" t="str">
            <v>SÃO LUIS</v>
          </cell>
          <cell r="C52" t="str">
            <v>MA</v>
          </cell>
          <cell r="D52" t="str">
            <v>P</v>
          </cell>
          <cell r="E52">
            <v>5</v>
          </cell>
          <cell r="F52">
            <v>6</v>
          </cell>
        </row>
        <row r="53">
          <cell r="A53" t="str">
            <v>SOR</v>
          </cell>
          <cell r="B53" t="str">
            <v>SOROCABA</v>
          </cell>
          <cell r="C53" t="str">
            <v>SP</v>
          </cell>
          <cell r="D53" t="str">
            <v>P</v>
          </cell>
          <cell r="E53">
            <v>11</v>
          </cell>
          <cell r="F53">
            <v>12</v>
          </cell>
        </row>
        <row r="54">
          <cell r="A54" t="str">
            <v>SPO</v>
          </cell>
          <cell r="B54" t="str">
            <v>SÃO PAULO (CENTRO SERVIÇO)</v>
          </cell>
          <cell r="C54" t="str">
            <v>SP</v>
          </cell>
          <cell r="D54" t="str">
            <v>P</v>
          </cell>
          <cell r="E54">
            <v>10</v>
          </cell>
          <cell r="F54">
            <v>13</v>
          </cell>
        </row>
        <row r="55">
          <cell r="A55" t="str">
            <v>SSA</v>
          </cell>
          <cell r="B55" t="str">
            <v>SALVADOR</v>
          </cell>
          <cell r="C55" t="str">
            <v>BA</v>
          </cell>
          <cell r="D55" t="str">
            <v>G</v>
          </cell>
          <cell r="E55">
            <v>4</v>
          </cell>
          <cell r="F55">
            <v>12</v>
          </cell>
        </row>
        <row r="56">
          <cell r="A56" t="str">
            <v>TIM</v>
          </cell>
          <cell r="B56" t="str">
            <v>TIMON</v>
          </cell>
          <cell r="C56" t="str">
            <v>MA</v>
          </cell>
          <cell r="D56" t="str">
            <v>P</v>
          </cell>
          <cell r="E56">
            <v>2</v>
          </cell>
          <cell r="F56">
            <v>5</v>
          </cell>
        </row>
        <row r="57">
          <cell r="A57" t="str">
            <v>UBA</v>
          </cell>
          <cell r="B57" t="str">
            <v>UBERABA</v>
          </cell>
          <cell r="C57" t="str">
            <v>MG</v>
          </cell>
          <cell r="D57" t="str">
            <v>P</v>
          </cell>
          <cell r="E57">
            <v>3</v>
          </cell>
          <cell r="F57">
            <v>6</v>
          </cell>
        </row>
        <row r="58">
          <cell r="A58" t="str">
            <v>UBL</v>
          </cell>
          <cell r="B58" t="str">
            <v>UBERLÂNDIA</v>
          </cell>
          <cell r="C58" t="str">
            <v>MG</v>
          </cell>
          <cell r="D58" t="str">
            <v>P</v>
          </cell>
          <cell r="E58">
            <v>3</v>
          </cell>
          <cell r="F58">
            <v>11</v>
          </cell>
        </row>
        <row r="59">
          <cell r="A59" t="str">
            <v>UMR</v>
          </cell>
          <cell r="B59" t="str">
            <v>UMUARAMA</v>
          </cell>
          <cell r="C59" t="str">
            <v>PR</v>
          </cell>
          <cell r="D59" t="str">
            <v>P</v>
          </cell>
          <cell r="E59">
            <v>4</v>
          </cell>
          <cell r="F59">
            <v>6</v>
          </cell>
        </row>
        <row r="60">
          <cell r="A60" t="str">
            <v>VIT</v>
          </cell>
          <cell r="B60" t="str">
            <v>VITÓRIA</v>
          </cell>
          <cell r="C60" t="str">
            <v>ES</v>
          </cell>
          <cell r="D60" t="str">
            <v>P</v>
          </cell>
          <cell r="E60">
            <v>3</v>
          </cell>
          <cell r="F60">
            <v>7</v>
          </cell>
        </row>
        <row r="61">
          <cell r="A61" t="str">
            <v>VRD</v>
          </cell>
          <cell r="B61" t="str">
            <v>VOLTA REDONDA</v>
          </cell>
          <cell r="C61" t="str">
            <v>RJ</v>
          </cell>
          <cell r="D61" t="str">
            <v>P</v>
          </cell>
          <cell r="E61">
            <v>3</v>
          </cell>
          <cell r="F61">
            <v>9</v>
          </cell>
        </row>
        <row r="62">
          <cell r="A62" t="str">
            <v>XAP</v>
          </cell>
          <cell r="B62" t="str">
            <v>XAPECÓ</v>
          </cell>
          <cell r="C62" t="str">
            <v>SC</v>
          </cell>
          <cell r="D62" t="str">
            <v>P</v>
          </cell>
          <cell r="E62">
            <v>5</v>
          </cell>
          <cell r="F62">
            <v>5</v>
          </cell>
        </row>
      </sheetData>
      <sheetData sheetId="1" refreshError="1"/>
      <sheetData sheetId="2" refreshError="1"/>
      <sheetData sheetId="3" refreshError="1">
        <row r="3">
          <cell r="A3" t="str">
            <v>Modelo</v>
          </cell>
          <cell r="B3" t="str">
            <v>Descrição</v>
          </cell>
          <cell r="C3" t="str">
            <v>Valor unitário (US$)</v>
          </cell>
          <cell r="D3" t="str">
            <v>Quant.</v>
          </cell>
          <cell r="E3" t="str">
            <v>Valor total (US$)</v>
          </cell>
        </row>
        <row r="4">
          <cell r="A4" t="str">
            <v>1750-2V</v>
          </cell>
          <cell r="B4" t="str">
            <v>Cisco 1750 (1xWIC-2T + 1xFXO)</v>
          </cell>
          <cell r="C4">
            <v>4809.3871243629901</v>
          </cell>
          <cell r="D4">
            <v>54</v>
          </cell>
          <cell r="E4">
            <v>259706.90471560101</v>
          </cell>
        </row>
        <row r="5">
          <cell r="A5" t="str">
            <v>1750-4V</v>
          </cell>
          <cell r="B5" t="str">
            <v>Cisco 1750 (1xWIC-2T + 2xFXO)</v>
          </cell>
          <cell r="C5">
            <v>5837.7891295711297</v>
          </cell>
          <cell r="D5">
            <v>4</v>
          </cell>
          <cell r="E5">
            <v>23351.156518284501</v>
          </cell>
        </row>
        <row r="6">
          <cell r="A6" t="str">
            <v>2610-2V</v>
          </cell>
          <cell r="B6" t="str">
            <v>Cisco 2610 (1xWIC-2T + 2xNetwork Mod + 1xFXO)</v>
          </cell>
          <cell r="C6">
            <v>6856.7748114814503</v>
          </cell>
          <cell r="D6">
            <v>0</v>
          </cell>
          <cell r="E6">
            <v>0</v>
          </cell>
        </row>
        <row r="7">
          <cell r="A7" t="str">
            <v>2610-4V</v>
          </cell>
          <cell r="B7" t="str">
            <v>Cisco 2610 (1xWIC-2T + 2xNetwork Mod + 2xFXO)</v>
          </cell>
          <cell r="C7">
            <v>7370.9758140855201</v>
          </cell>
          <cell r="D7">
            <v>3</v>
          </cell>
          <cell r="E7">
            <v>22112.927442256601</v>
          </cell>
        </row>
        <row r="8">
          <cell r="A8" t="str">
            <v>AS5300</v>
          </cell>
          <cell r="B8" t="str">
            <v>AS5300 - 60 VOX</v>
          </cell>
          <cell r="C8">
            <v>11166.9600728439</v>
          </cell>
          <cell r="D8">
            <v>1</v>
          </cell>
          <cell r="E8">
            <v>11166.9600728439</v>
          </cell>
        </row>
      </sheetData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(SAP)"/>
      <sheetName val="SENHA"/>
    </sheetNames>
    <sheetDataSet>
      <sheetData sheetId="0" refreshError="1"/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do plano de marketing"/>
      <sheetName val="Dados da lista"/>
      <sheetName val="Plano de projeto de marketing1"/>
    </sheetNames>
    <sheetDataSet>
      <sheetData sheetId="0"/>
      <sheetData sheetId="1"/>
      <sheetData sheetId="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."/>
      <sheetName val="IDNT"/>
      <sheetName val="FIC"/>
      <sheetName val="IDVT"/>
      <sheetName val="FIP I"/>
      <sheetName val="FIP II"/>
      <sheetName val="Montpellier"/>
      <sheetName val="EAX"/>
      <sheetName val="Z"/>
      <sheetName val="Não Controladores 1º ITR"/>
      <sheetName val="Não Controladores 2º ITR"/>
      <sheetName val="FIP output"/>
      <sheetName val="Plan1"/>
      <sheetName val="Plan2"/>
    </sheetNames>
    <sheetDataSet>
      <sheetData sheetId="0">
        <row r="2">
          <cell r="B2" t="str">
            <v>Investida</v>
          </cell>
          <cell r="C2">
            <v>42735</v>
          </cell>
          <cell r="D2">
            <v>42766</v>
          </cell>
          <cell r="E2">
            <v>42794</v>
          </cell>
          <cell r="F2">
            <v>42825</v>
          </cell>
          <cell r="G2">
            <v>42855</v>
          </cell>
          <cell r="H2">
            <v>42886</v>
          </cell>
          <cell r="I2">
            <v>42916</v>
          </cell>
          <cell r="J2">
            <v>42947</v>
          </cell>
          <cell r="K2">
            <v>42978</v>
          </cell>
          <cell r="L2">
            <v>43008</v>
          </cell>
          <cell r="M2">
            <v>43039</v>
          </cell>
          <cell r="N2">
            <v>43069</v>
          </cell>
          <cell r="O2">
            <v>43100</v>
          </cell>
        </row>
        <row r="3">
          <cell r="B3">
            <v>43100</v>
          </cell>
          <cell r="C3">
            <v>2</v>
          </cell>
          <cell r="D3">
            <v>3</v>
          </cell>
          <cell r="E3">
            <v>4</v>
          </cell>
          <cell r="F3">
            <v>5</v>
          </cell>
          <cell r="G3">
            <v>6</v>
          </cell>
          <cell r="H3">
            <v>7</v>
          </cell>
          <cell r="I3">
            <v>8</v>
          </cell>
          <cell r="J3">
            <v>9</v>
          </cell>
          <cell r="K3">
            <v>10</v>
          </cell>
          <cell r="L3">
            <v>11</v>
          </cell>
          <cell r="M3">
            <v>12</v>
          </cell>
          <cell r="N3">
            <v>13</v>
          </cell>
          <cell r="O3">
            <v>14</v>
          </cell>
        </row>
        <row r="4">
          <cell r="B4">
            <v>5225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B5" t="str">
            <v>5225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B6" t="str">
            <v>Automatos</v>
          </cell>
          <cell r="C6">
            <v>0.99350000000000005</v>
          </cell>
          <cell r="D6">
            <v>1</v>
          </cell>
          <cell r="E6">
            <v>1</v>
          </cell>
          <cell r="F6">
            <v>1</v>
          </cell>
          <cell r="G6">
            <v>1</v>
          </cell>
          <cell r="H6">
            <v>1</v>
          </cell>
          <cell r="I6">
            <v>1</v>
          </cell>
          <cell r="J6">
            <v>1</v>
          </cell>
          <cell r="K6">
            <v>1</v>
          </cell>
          <cell r="L6">
            <v>1</v>
          </cell>
          <cell r="M6">
            <v>1</v>
          </cell>
          <cell r="N6">
            <v>1</v>
          </cell>
          <cell r="O6">
            <v>1</v>
          </cell>
        </row>
        <row r="7">
          <cell r="B7" t="str">
            <v>Amo Muito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B8" t="str">
            <v>Batanga</v>
          </cell>
          <cell r="C8">
            <v>7.0000000000000007E-2</v>
          </cell>
          <cell r="D8">
            <v>7.0000000000000007E-2</v>
          </cell>
          <cell r="E8">
            <v>7.0000000000000007E-2</v>
          </cell>
          <cell r="F8">
            <v>7.0000000000000007E-2</v>
          </cell>
          <cell r="G8">
            <v>7.0000000000000007E-2</v>
          </cell>
          <cell r="H8">
            <v>7.0000000000000007E-2</v>
          </cell>
          <cell r="I8">
            <v>7.0000000000000007E-2</v>
          </cell>
          <cell r="J8">
            <v>7.0000000000000007E-2</v>
          </cell>
          <cell r="K8">
            <v>7.0000000000000007E-2</v>
          </cell>
          <cell r="L8">
            <v>7.0000000000000007E-2</v>
          </cell>
          <cell r="M8">
            <v>7.0000000000000007E-2</v>
          </cell>
          <cell r="N8">
            <v>7.0000000000000007E-2</v>
          </cell>
          <cell r="O8">
            <v>7.0000000000000007E-2</v>
          </cell>
        </row>
        <row r="9">
          <cell r="B9" t="str">
            <v>Beausoleil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Bolsa de Mulher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B11" t="str">
            <v>Bourges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Chenonceau</v>
          </cell>
          <cell r="C12">
            <v>1</v>
          </cell>
          <cell r="D12">
            <v>1</v>
          </cell>
          <cell r="E12">
            <v>1</v>
          </cell>
          <cell r="F12">
            <v>1</v>
          </cell>
          <cell r="G12">
            <v>1</v>
          </cell>
          <cell r="H12">
            <v>1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1</v>
          </cell>
          <cell r="O12">
            <v>1</v>
          </cell>
        </row>
        <row r="13">
          <cell r="B13" t="str">
            <v>CiaShop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B14" t="str">
            <v>Clickcar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EAX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Foxtrot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Ideiasnet FIC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</row>
        <row r="18">
          <cell r="B18" t="str">
            <v>FIP I</v>
          </cell>
          <cell r="C18">
            <v>0.81759999999999999</v>
          </cell>
          <cell r="D18">
            <v>0.81759999999999999</v>
          </cell>
          <cell r="E18">
            <v>0.81759999999999999</v>
          </cell>
          <cell r="F18">
            <v>0.81759999999999999</v>
          </cell>
          <cell r="G18">
            <v>0.81759999999999999</v>
          </cell>
          <cell r="H18">
            <v>0.81759999999999999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</row>
        <row r="19">
          <cell r="B19" t="str">
            <v>FIP II</v>
          </cell>
          <cell r="C19">
            <v>1</v>
          </cell>
          <cell r="D19">
            <v>1</v>
          </cell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</row>
        <row r="20">
          <cell r="B20" t="str">
            <v>IdeiasVentures</v>
          </cell>
          <cell r="C20">
            <v>1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</row>
        <row r="21">
          <cell r="B21" t="str">
            <v>Candeleda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 t="str">
            <v>iMusica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 t="str">
            <v>MoIP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 t="str">
            <v>Montpellier</v>
          </cell>
          <cell r="C24">
            <v>0.7863</v>
          </cell>
          <cell r="D24">
            <v>0.7863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Officer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B26" t="str">
            <v>Padtec</v>
          </cell>
          <cell r="C26">
            <v>0.33839999999999998</v>
          </cell>
          <cell r="D26">
            <v>0.33839999999999998</v>
          </cell>
          <cell r="E26">
            <v>0.33839999999999998</v>
          </cell>
          <cell r="F26">
            <v>0.33839999999999998</v>
          </cell>
          <cell r="G26">
            <v>0.33839999999999998</v>
          </cell>
          <cell r="H26">
            <v>0.33839999999999998</v>
          </cell>
          <cell r="I26">
            <v>0.33839999999999998</v>
          </cell>
          <cell r="J26">
            <v>0.33839999999999998</v>
          </cell>
          <cell r="K26">
            <v>0.33839999999999998</v>
          </cell>
          <cell r="L26">
            <v>0.33839999999999998</v>
          </cell>
          <cell r="M26">
            <v>0.33839999999999998</v>
          </cell>
          <cell r="N26">
            <v>0.33839999999999998</v>
          </cell>
          <cell r="O26">
            <v>0.33839999999999998</v>
          </cell>
        </row>
        <row r="27">
          <cell r="B27" t="str">
            <v>Pini</v>
          </cell>
          <cell r="C27">
            <v>0.85070000000000001</v>
          </cell>
          <cell r="D27">
            <v>0.85070000000000001</v>
          </cell>
          <cell r="E27">
            <v>0.85070000000000001</v>
          </cell>
          <cell r="F27">
            <v>0.85070000000000001</v>
          </cell>
          <cell r="G27">
            <v>0.85070000000000001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B28" t="str">
            <v>PINI -Provisões de ressalvas</v>
          </cell>
          <cell r="C28">
            <v>0.85070000000000001</v>
          </cell>
          <cell r="D28">
            <v>0.85070000000000001</v>
          </cell>
          <cell r="E28">
            <v>0.85070000000000001</v>
          </cell>
          <cell r="F28">
            <v>0.85070000000000001</v>
          </cell>
          <cell r="G28">
            <v>0.85070000000000001</v>
          </cell>
          <cell r="H28">
            <v>0.85070000000000001</v>
          </cell>
          <cell r="I28">
            <v>0.85070000000000001</v>
          </cell>
          <cell r="J28">
            <v>0.85070000000000001</v>
          </cell>
          <cell r="K28">
            <v>0.85070000000000001</v>
          </cell>
          <cell r="L28">
            <v>0.85070000000000001</v>
          </cell>
          <cell r="M28">
            <v>0.85070000000000001</v>
          </cell>
          <cell r="N28">
            <v>0.85070000000000001</v>
          </cell>
          <cell r="O28">
            <v>0.85070000000000001</v>
          </cell>
        </row>
        <row r="29">
          <cell r="B29" t="str">
            <v>PINI - PPA</v>
          </cell>
          <cell r="C29">
            <v>0.85070000000000001</v>
          </cell>
          <cell r="D29">
            <v>0.85070000000000001</v>
          </cell>
          <cell r="E29">
            <v>0.85070000000000001</v>
          </cell>
          <cell r="F29">
            <v>0.85070000000000001</v>
          </cell>
          <cell r="G29">
            <v>0.85070000000000001</v>
          </cell>
          <cell r="H29">
            <v>0.85070000000000001</v>
          </cell>
          <cell r="I29">
            <v>0.85070000000000001</v>
          </cell>
          <cell r="J29">
            <v>0.85070000000000001</v>
          </cell>
          <cell r="K29">
            <v>0.85070000000000001</v>
          </cell>
          <cell r="L29">
            <v>0.85070000000000001</v>
          </cell>
          <cell r="M29">
            <v>0.85070000000000001</v>
          </cell>
          <cell r="N29">
            <v>0.85070000000000001</v>
          </cell>
          <cell r="O29">
            <v>0.85070000000000001</v>
          </cell>
        </row>
        <row r="30">
          <cell r="B30" t="str">
            <v>TVaoVivo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TecTotal</v>
          </cell>
          <cell r="C31">
            <v>0.69099999999999995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>Z Investimentos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Zura!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</sheetData>
      <sheetData sheetId="1">
        <row r="478">
          <cell r="F478">
            <v>890511.63531043008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_2000"/>
      <sheetName val="PASC_2000"/>
      <sheetName val="CONSOLIDADO_2000"/>
      <sheetName val="Módulo2"/>
    </sheetNames>
    <sheetDataSet>
      <sheetData sheetId="0"/>
      <sheetData sheetId="1">
        <row r="99">
          <cell r="D99">
            <v>-39687.935746488103</v>
          </cell>
        </row>
      </sheetData>
      <sheetData sheetId="2" refreshError="1"/>
      <sheetData sheetId="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este de detalhe - Despesa"/>
      <sheetName val="Análise Garantia"/>
      <sheetName val="Tickmarks"/>
    </sheetNames>
    <sheetDataSet>
      <sheetData sheetId="0">
        <row r="2">
          <cell r="F2" t="str">
            <v>30/04/2014</v>
          </cell>
        </row>
        <row r="599">
          <cell r="F599">
            <v>26745835</v>
          </cell>
        </row>
      </sheetData>
      <sheetData sheetId="1">
        <row r="1">
          <cell r="F1" t="str">
            <v>30/04/2014</v>
          </cell>
        </row>
      </sheetData>
      <sheetData sheetId="2"/>
      <sheetData sheetId="3"/>
      <sheetData sheetId="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ÍCIO"/>
      <sheetName val="DESPESAS PLANEJADAS"/>
      <sheetName val="DESPESAS REAIS"/>
      <sheetName val="VARIAÇÕES DE DESPESAS"/>
      <sheetName val="ANÁLISE DE DESPESAS"/>
    </sheetNames>
    <sheetDataSet>
      <sheetData sheetId="0" refreshError="1"/>
      <sheetData sheetId="1">
        <row r="2">
          <cell r="J2" t="str">
            <v>Estimativas detalhadas de despesas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Nomes dos Funcionários"/>
      <sheetName val="Agenda de faltas de funcionár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"/>
      <sheetName val="Inputs"/>
      <sheetName val="Assum"/>
      <sheetName val="Op-BS"/>
      <sheetName val="IS"/>
      <sheetName val="BSCF"/>
      <sheetName val="Ratios"/>
      <sheetName val="Sens"/>
      <sheetName val="Matrix"/>
      <sheetName val="Contrib"/>
      <sheetName val="AcqIS"/>
      <sheetName val="AcqBSCF"/>
      <sheetName val="AcqRat"/>
      <sheetName val="AcqDCF1"/>
      <sheetName val="AcqDCF2"/>
      <sheetName val="Income Statement"/>
      <sheetName val="Balance Sheet - Cash Flow"/>
      <sheetName val="Financial Ratios"/>
      <sheetName val="DCF-EBITDA"/>
      <sheetName val="DCF-Perp"/>
      <sheetName val="LBO_Analysis"/>
      <sheetName val="LBO_Analysis2"/>
      <sheetName val="Summary"/>
    </sheetNames>
    <sheetDataSet>
      <sheetData sheetId="0" refreshError="1"/>
      <sheetData sheetId="1" refreshError="1"/>
      <sheetData sheetId="2" refreshError="1">
        <row r="17">
          <cell r="D17" t="str">
            <v>December 31</v>
          </cell>
        </row>
        <row r="18">
          <cell r="D18">
            <v>2002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IQHiddenCacheSheet"/>
      <sheetName val="Capa "/>
      <sheetName val="Projeções"/>
      <sheetName val="Números históricos"/>
      <sheetName val="Projeção de Vendas"/>
      <sheetName val="Premissas de WK"/>
      <sheetName val="LTV + Cohort Data"/>
      <sheetName val="Historical CAC Invest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FC"/>
      <sheetName val="DVA"/>
      <sheetName val="DOAR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movimentação jan-dez-02"/>
      <sheetName val="Mapa Movimentação out-dez-02"/>
      <sheetName val="Global Depreciação"/>
      <sheetName val="Parâmetro"/>
      <sheetName val="Obras em Andamento"/>
      <sheetName val="Obras em andamento (2)"/>
      <sheetName val="teste de adição"/>
      <sheetName val="Teste Baixas"/>
      <sheetName val="XREF"/>
      <sheetName val="Tickmark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1">
          <cell r="B11" t="str">
            <v>Estaremos propondo ajuste para direito de uso de telefone, visto que o mesmo não possui valor comercial</v>
          </cell>
        </row>
        <row r="14">
          <cell r="G14" t="e">
            <v>#REF!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Deposito Judicial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Mapa de Resultado"/>
      <sheetName val="Outros custos"/>
      <sheetName val="Testes Resultado"/>
      <sheetName val="Explicações"/>
      <sheetName val="XREF"/>
      <sheetName val="Tickmarks"/>
      <sheetName val="Lead"/>
      <sheetName val="Tickmarks "/>
      <sheetName val="Covenants 30.06.06"/>
      <sheetName val="Deduções"/>
      <sheetName val="Custos Programação e Outros"/>
      <sheetName val="Desp. gerais e adm e vendas"/>
      <sheetName val="#REF"/>
      <sheetName val="Suporte DOAR"/>
      <sheetName val=" SC grains"/>
      <sheetName val="Mining Schedule"/>
      <sheetName val="Balanço"/>
      <sheetName val="Mapas de Movimentação"/>
      <sheetName val="ATIVO"/>
      <sheetName val="Cálculo Global Desp.Folha"/>
      <sheetName val="Paraná"/>
      <sheetName val="Plan1"/>
      <sheetName val="Reconciliações Setembro"/>
      <sheetName val="Resumo"/>
      <sheetName val="Mapa Imobilizado"/>
      <sheetName val="mapa doar consolidado"/>
      <sheetName val="Mapa"/>
      <sheetName val="circularização"/>
      <sheetName val="Variação Cambial"/>
      <sheetName val="tabela"/>
      <sheetName val="integral"/>
      <sheetName val="DRE consolidada 09_03"/>
      <sheetName val="AA-10(Op.63)"/>
      <sheetName val="Depreciação"/>
      <sheetName val="Rev Anal"/>
      <sheetName val="ce"/>
      <sheetName val="Versao 1b ($=R$2,13)"/>
      <sheetName val="Consolidado_1999"/>
      <sheetName val="BP"/>
      <sheetName val="DRE"/>
      <sheetName val="Aging"/>
      <sheetName val="PDD-Movimentação"/>
      <sheetName val="Assfin"/>
      <sheetName val="Lead2"/>
      <sheetName val="Plan1 (2)"/>
      <sheetName val="FLUXO_ENDIVIDAMENTO"/>
      <sheetName val="N"/>
      <sheetName val="ÍNDICE"/>
      <sheetName val="COMP_CX"/>
      <sheetName val="MES"/>
      <sheetName val="A11"/>
      <sheetName val="Intercompany BP"/>
      <sheetName val="Depleção"/>
      <sheetName val="CAERN"/>
      <sheetName val="PAS Despesa pessoal"/>
      <sheetName val="Pas Juros e V.M.C."/>
      <sheetName val="Mapa 31.08.02"/>
      <sheetName val="Solver"/>
      <sheetName val="Worksheet in (C) 1602 Revisão a"/>
      <sheetName val="local"/>
      <sheetName val="Data 1 - NPV"/>
      <sheetName val="Mapa Consórcios"/>
      <sheetName val="Equivalência - 09"/>
      <sheetName val="Tab.Daten"/>
      <sheetName val="TAB.Hauptmenue"/>
      <sheetName val="Mov. Empréstimos FY2008"/>
      <sheetName val="NTN_NBCE_SWAP"/>
      <sheetName val="PDD"/>
      <sheetName val="{PPC}Mapa de movimentação"/>
      <sheetName val="CF"/>
      <sheetName val="JAN"/>
      <sheetName val="Equity set 04"/>
      <sheetName val="Ágio"/>
      <sheetName val="Equity dez 04"/>
      <sheetName val="BLP"/>
      <sheetName val="Aging List"/>
      <sheetName val="HIST"/>
      <sheetName val="PAS Moeda Nacional"/>
      <sheetName val="HC"/>
      <sheetName val="Amarre de AF"/>
      <sheetName val="VBC"/>
      <sheetName val="P3 - Millennium"/>
      <sheetName val="RGR Semesa"/>
      <sheetName val="LUCRO REAL"/>
      <sheetName val="Conciliação RH"/>
      <sheetName val="Estoques"/>
      <sheetName val="Bridge EBITDA"/>
      <sheetName val="Dep acumulada"/>
      <sheetName val="Movimiento"/>
      <sheetName val="Dep ejercicio"/>
      <sheetName val="F-2 ANÁLISE"/>
      <sheetName val=""/>
      <sheetName val="CORP e SUDECAP"/>
      <sheetName val="PAES Tributos Federais"/>
      <sheetName val="Debêntures Reperfilamento"/>
      <sheetName val="Deferred 30.09.05"/>
      <sheetName val="Premissas"/>
      <sheetName val="DRE Consolidada"/>
      <sheetName val="Códigos"/>
      <sheetName val="#Financeiro"/>
      <sheetName val="ACUMULADO"/>
      <sheetName val="bal"/>
      <sheetName val="Prova do CTA"/>
      <sheetName val="Lista"/>
      <sheetName val="Biblioteca"/>
      <sheetName val="D"/>
      <sheetName val="D-1"/>
      <sheetName val="Partes Relacionadas"/>
      <sheetName val="201904 ATIVO"/>
      <sheetName val="201904 PASSIVO"/>
      <sheetName val="201904 RESULTADO"/>
      <sheetName val="042019 Balancete"/>
      <sheetName val="Julho"/>
      <sheetName val="Pivot"/>
      <sheetName val="Analisis dc real 2006"/>
      <sheetName val="DMPL"/>
      <sheetName val="Sispec99"/>
      <sheetName val="IS"/>
      <sheetName val="DMPL03"/>
      <sheetName val="Shares"/>
      <sheetName val="Mov. Aplicação"/>
      <sheetName val="Teste"/>
      <sheetName val="Compra Energia CP"/>
      <sheetName val="Movimentação"/>
      <sheetName val="xxx"/>
      <sheetName val="Feuil1"/>
      <sheetName val="Feuil3"/>
      <sheetName val="FMO"/>
      <sheetName val="Ecat PC1 Vs PC2"/>
      <sheetName val="DRAFT "/>
      <sheetName val="BDD"/>
      <sheetName val="BRIDGT"/>
      <sheetName val="AMORT INTAN"/>
      <sheetName val="INTERCO"/>
      <sheetName val="Link501_FRCM"/>
      <sheetName val="Link501_FRCM_1"/>
      <sheetName val="Link501_FRCM_2"/>
      <sheetName val="Link501_FRCM_3"/>
      <sheetName val="FRCM530"/>
      <sheetName val="FRCM540"/>
      <sheetName val="이자비용 overall test"/>
      <sheetName val="Contingências "/>
      <sheetName val="Sheet1"/>
      <sheetName val="STATO "/>
      <sheetName val="OutrosCreditos"/>
      <sheetName val="2 - Ativo LP"/>
      <sheetName val="Jul-09 SA"/>
      <sheetName val="Jul-09 Coperativa"/>
      <sheetName val="COMP"/>
      <sheetName val="Checklist"/>
      <sheetName val="Bco Dados"/>
      <sheetName val="DEPARA"/>
      <sheetName val="Ajustes manuais_Balancete"/>
      <sheetName val="DRE_Gerencial"/>
      <sheetName val="Bridge"/>
      <sheetName val="P&amp;L Gerencial"/>
      <sheetName val="KP´I Balanço"/>
      <sheetName val="Indices Balanço"/>
      <sheetName val="Planilha1"/>
      <sheetName val="KP´I DRE"/>
      <sheetName val="SI_01_Bal"/>
      <sheetName val="SI_02_Bal"/>
      <sheetName val="SI_03_Bal"/>
      <sheetName val="01_Bal_01"/>
      <sheetName val="01_Bal_02"/>
      <sheetName val="01_Bal_03"/>
      <sheetName val="01_Bal_04"/>
      <sheetName val="01_Bal_05"/>
      <sheetName val="01_Bal_06"/>
      <sheetName val="01_Bal_07"/>
      <sheetName val="01_Bal_08"/>
      <sheetName val="01_Bal_09"/>
      <sheetName val="01_Bal_10"/>
      <sheetName val="01_Bal_11"/>
      <sheetName val="01_Bal_12"/>
      <sheetName val="02_Bal_01"/>
      <sheetName val="02_Bal_02"/>
      <sheetName val="02_Bal_03"/>
      <sheetName val="02_Bal_04"/>
      <sheetName val="02_Bal_05"/>
      <sheetName val="02_Bal_06"/>
      <sheetName val="02_Bal_07"/>
      <sheetName val="02_Bal_08"/>
      <sheetName val="02_Bal_09"/>
      <sheetName val="02_Bal_10"/>
      <sheetName val="02_Bal_11"/>
      <sheetName val="02_Bal_12"/>
      <sheetName val="03_Bal_01"/>
      <sheetName val="03_Bal_02"/>
      <sheetName val="03_Bal_03"/>
      <sheetName val="03_Bal_04"/>
      <sheetName val="03_Bal_05"/>
      <sheetName val="03_Bal_06"/>
      <sheetName val="03_Bal_07"/>
      <sheetName val="03_Bal_08"/>
      <sheetName val="03_Bal_09"/>
      <sheetName val="03_Bal_10"/>
      <sheetName val="03_Bal_11"/>
      <sheetName val="03_Bal_12"/>
      <sheetName val="Lin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"/>
      <sheetName val="RES"/>
      <sheetName val="MUT"/>
      <sheetName val="DFC"/>
      <sheetName val="D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OA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 e Passivo"/>
      <sheetName val="XREF"/>
      <sheetName val="Tickmarks"/>
      <sheetName val="Rev_Analítica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Imobilizado"/>
      <sheetName val="Relatório Patrimonial"/>
      <sheetName val="Controle adicional"/>
      <sheetName val="Inspeção Física"/>
      <sheetName val="Tickmarks"/>
      <sheetName val="At. Permanente - Dez - 03"/>
      <sheetName val="XREF"/>
      <sheetName val="Mapa Movimentação"/>
      <sheetName val="Cálculo Depreciação"/>
      <sheetName val="Composição (PPC)"/>
      <sheetName val="Teste Adições"/>
      <sheetName val="Teste Baixas"/>
      <sheetName val="Leasing"/>
      <sheetName val="Mapa de Movimentação"/>
      <sheetName val="Comp. Imob. 09-01"/>
      <sheetName val="Comp. Imóveis"/>
      <sheetName val="Baixas"/>
      <sheetName val="Log"/>
      <sheetName val="Cálculo de Depreciação"/>
      <sheetName val="Teste Saldo Incial"/>
      <sheetName val="Report"/>
      <sheetName val="Det.dos Parâmetros"/>
      <sheetName val="#REF"/>
      <sheetName val="Log SI"/>
      <sheetName val="mapa de imobilizado (DEZ)"/>
      <sheetName val="global de depreciação (DEZ)"/>
      <sheetName val="Mapa Mov Imob (OUT)"/>
      <sheetName val="Teste Depreciação (OUT)"/>
      <sheetName val="Linhas Telefônicas (OUT)"/>
      <sheetName val="Mapa Imobilizado"/>
      <sheetName val="Movimentação"/>
      <sheetName val="Adições"/>
      <sheetName val="Depreciação"/>
      <sheetName val="Saldo inicial"/>
      <sheetName val="Mapa de Movimentação 31.08.03"/>
      <sheetName val="Teste de Adições "/>
      <sheetName val="Teste de Depreciação"/>
      <sheetName val="Parâmetro"/>
      <sheetName val="Nota Explic"/>
      <sheetName val="PAS Depreciação"/>
      <sheetName val="Direito Uso Lavra"/>
      <sheetName val="Analise IPC"/>
      <sheetName val="Teste sdo inicial e adições"/>
      <sheetName val="Command Log"/>
      <sheetName val="Calculo Deprec."/>
      <sheetName val="Teste Implantação Sistema"/>
      <sheetName val="Mov. Imob."/>
      <sheetName val="População adições"/>
      <sheetName val="RG Imobilizado"/>
      <sheetName val="Relatório"/>
      <sheetName val="Mapa YKK 31.08"/>
      <sheetName val="PAS Deprec. 31.08"/>
      <sheetName val="Inspeção Fisica"/>
      <sheetName val="Adição"/>
      <sheetName val="Mapa Mov - Imob"/>
      <sheetName val="Cálculo Global de Deprec."/>
      <sheetName val="Teste Adição"/>
      <sheetName val="Imoveis - Não Operacional"/>
      <sheetName val="Mapa Imob."/>
      <sheetName val="Cálc. Deprec."/>
      <sheetName val="Custo X Deprec."/>
      <sheetName val="Direito de Uso de Lavra"/>
      <sheetName val="Teste de Adições"/>
      <sheetName val="Consol Geral"/>
      <sheetName val="Cons  Normal"/>
      <sheetName val="Cons IPC"/>
      <sheetName val="Cálc.Global DeprecX"/>
      <sheetName val="Insp fís-baixas"/>
      <sheetName val="Teste de Baixas"/>
      <sheetName val="mOVIMENTAÇÃO (PPC)"/>
      <sheetName val="Cálc. Global de Deprec."/>
      <sheetName val="Parâmetro-Diferido"/>
      <sheetName val="Parâmetro-Imobilizado"/>
      <sheetName val="Mapa Imob 2000"/>
      <sheetName val="Máq.MóveisFINAL"/>
      <sheetName val="Equip.Ferram.FINAL"/>
      <sheetName val="Equip.CampoFINAL"/>
      <sheetName val="Eq.Máq.MóveisFINAL"/>
      <sheetName val="Equip.VeículosFINAL"/>
      <sheetName val="VeículosFINAL"/>
      <sheetName val="Mapa Imob"/>
      <sheetName val="Saldo Residual"/>
      <sheetName val="Lead1"/>
      <sheetName val="Movimentação do Imobilizado"/>
      <sheetName val="Consolidado Imobilizado"/>
      <sheetName val="Credi 21"/>
      <sheetName val="Marisa"/>
      <sheetName val="Consolidado"/>
      <sheetName val="P1 - Sumário"/>
      <sheetName val="P2 -  Lead"/>
      <sheetName val="P3 -  Movimentação"/>
      <sheetName val="P4 -  Depreciação"/>
      <sheetName val="P5 -  Adições"/>
      <sheetName val="P6 -  Baixas"/>
      <sheetName val="P7 - Teste Dez-06"/>
      <sheetName val="FundoComercio"/>
      <sheetName val="Mov jan a jun04"/>
      <sheetName val="Depreciacao"/>
      <sheetName val="Adicoes"/>
      <sheetName val="Big Londrina"/>
      <sheetName val="Imob em Andamento"/>
      <sheetName val="Bens Entrega Futura {ppc}"/>
      <sheetName val="Garantias"/>
      <sheetName val="Global depreciação"/>
      <sheetName val="Mapa Final"/>
      <sheetName val="Direitos(PPE)"/>
      <sheetName val="Teste apropriações"/>
      <sheetName val="Teste detalhe apropriações"/>
      <sheetName val="Apropriações Dez"/>
      <sheetName val="Depreciação Final"/>
      <sheetName val="Mapa Out"/>
      <sheetName val="Depreciação Out"/>
      <sheetName val="Imobilizado Saldo Inicial"/>
      <sheetName val="Sheet1"/>
      <sheetName val="Adições de Imobilizado"/>
      <sheetName val="Depreciação Adições"/>
      <sheetName val="Log adições"/>
      <sheetName val="Teste impairment"/>
      <sheetName val="Mapa"/>
      <sheetName val="Deprec."/>
      <sheetName val="Apropriação"/>
      <sheetName val="Teste saldo inicial"/>
      <sheetName val="Investimentos Dez"/>
      <sheetName val="Investimentos Out"/>
      <sheetName val="Rollforward"/>
      <sheetName val="Movimentação Imobilizado"/>
      <sheetName val="Tabela DAAM"/>
      <sheetName val="1) Mov"/>
      <sheetName val="2) Adição"/>
      <sheetName val="3) Depreciação"/>
      <sheetName val="4) RFP"/>
      <sheetName val="5) Impairment"/>
      <sheetName val="Valuation (2)"/>
      <sheetName val="Valuation (3)"/>
      <sheetName val="Valuation (4)"/>
      <sheetName val="Valuation (1)"/>
      <sheetName val="A"/>
      <sheetName val="B"/>
      <sheetName val="C"/>
      <sheetName val="D"/>
      <sheetName val="E"/>
      <sheetName val="Plano de Contas"/>
      <sheetName val="Impairment"/>
      <sheetName val="Composição Impairment "/>
      <sheetName val="Imob em Andamento."/>
      <sheetName val="Importacoes Andamento Transito"/>
      <sheetName val="Depreciação 31.10.2009"/>
      <sheetName val="Inspecao Fisica"/>
      <sheetName val="Adtos"/>
      <sheetName val="Compos Diferido Gastos Prods"/>
      <sheetName val="Pontos Identificados"/>
      <sheetName val="Compos Diferido Gastos Implant"/>
      <sheetName val="Mapa_imobilizado_2006"/>
      <sheetName val="PAS - Depreciação_2006"/>
      <sheetName val="Despesa_Benfeitorias_31.12.06"/>
      <sheetName val="Mapa_benfeitorias_2006"/>
      <sheetName val="PAS_amortização_2006"/>
      <sheetName val="Contratos de Aluguel_2006"/>
      <sheetName val="Baixas_2006"/>
      <sheetName val="Teste de baixas_2006"/>
      <sheetName val="Adições_01.11.06 a 31.12.06"/>
      <sheetName val="Teste_adições_31.12.06"/>
      <sheetName val="Adições até 31.10.06"/>
      <sheetName val="Teste_adições_31.10.06"/>
      <sheetName val="Relação ativos até 31.12.05"/>
      <sheetName val="Teste_saldo inicial_31.10.06"/>
      <sheetName val="Log ACL_Saldo inicial"/>
      <sheetName val="Mapa_imobilizado"/>
      <sheetName val="PAS - Depreciação"/>
      <sheetName val="Mapa_benfeitorias"/>
      <sheetName val="PAS_amortização"/>
      <sheetName val="Contrato de Aluguel"/>
      <sheetName val="Mapa_movim_30.11.05"/>
      <sheetName val="PAS_Depreciação"/>
      <sheetName val="Venda de imob. reavaliado"/>
      <sheetName val="Percentual depreciação"/>
      <sheetName val="Movimentação benfeitorias"/>
      <sheetName val="PAS - Amortização"/>
      <sheetName val="Contratos de aluguel"/>
      <sheetName val="Reavaliação"/>
      <sheetName val="Log ACL"/>
      <sheetName val="Mapa Mov."/>
      <sheetName val="Deprec. DEZ."/>
      <sheetName val="Deprec. AGO"/>
      <sheetName val="Teste de Baixa"/>
      <sheetName val="LogSeleção"/>
      <sheetName val="Mapa_movim_31.12.05"/>
      <sheetName val="PAS_Depreciação_31.12.05"/>
      <sheetName val="Totalmente_deprec._2005"/>
      <sheetName val="Percentual_Depreciação"/>
      <sheetName val="Adições_2005_PPC"/>
      <sheetName val="Teste_adições_30.11.05"/>
      <sheetName val="Log ACL_Adições"/>
      <sheetName val="Inspeção Física_30.11.05"/>
      <sheetName val="Moviment._benfeitorias"/>
      <sheetName val="Contratos_aluguel"/>
      <sheetName val="Contabilizações - Reavaliação"/>
      <sheetName val="Movimentação - Reavaliação"/>
      <sheetName val="Composição - Reavaliação"/>
      <sheetName val="PAS_Depreciação_30.11.05"/>
      <sheetName val="Mapa Imobilizado (PPC)"/>
      <sheetName val="PAS Diferido"/>
      <sheetName val="Parâmetro Diferido"/>
      <sheetName val="Adições Imobilizado"/>
      <sheetName val="Teste Complementar"/>
      <sheetName val="Mapa Imobilizado {ppc}"/>
      <sheetName val="Teste Adições "/>
      <sheetName val="Contabilização PIS"/>
      <sheetName val="mp. mov. 31.12 {ppc}"/>
      <sheetName val="PAS depr. 31.12"/>
      <sheetName val="parametro"/>
      <sheetName val="depr. detalhes"/>
      <sheetName val="teste SI 31.12.01"/>
      <sheetName val="teste adic. 31.12"/>
      <sheetName val="log adic"/>
      <sheetName val="Threshold Calc"/>
      <sheetName val="Mapa Mov. Jan. a Dez 2005"/>
      <sheetName val="Teste Saldo Inicial Imob."/>
      <sheetName val="PAS Deprec. Imob. Rodov."/>
      <sheetName val="PAS Deprec. Demais Itens"/>
      <sheetName val="Cálculo Parâmetro R 0,7"/>
      <sheetName val="Níveis Parâmetro"/>
      <sheetName val="Mapa BRGAAP"/>
      <sheetName val=" Saldo Inicial"/>
      <sheetName val="Seguros"/>
      <sheetName val="Mapa de Movimentação Societário"/>
      <sheetName val="Mapa de Movimentação Report"/>
      <sheetName val="PAS Depreciação Societário"/>
      <sheetName val="Transitória de Imobilizado"/>
      <sheetName val="Imobilizado em Andamento"/>
      <sheetName val="PAS Depreciação Report"/>
      <sheetName val="Teste de Inspeção Física"/>
      <sheetName val="Log Inspeção Física"/>
      <sheetName val="Off-Book"/>
      <sheetName val="Mapa APMGAAP"/>
      <sheetName val="Suporte N.E 10"/>
      <sheetName val="Suporte N.E 11"/>
      <sheetName val="Mapa Imobilizado "/>
      <sheetName val="PAS Depreciação (Set)"/>
      <sheetName val="PAS Depreciação (Dez)"/>
      <sheetName val="Adição (Jul a  Set)"/>
      <sheetName val="Adição (Out a Dez)"/>
      <sheetName val="Baixas (Out a Dez)"/>
      <sheetName val="Imobilizações em Andamento"/>
      <sheetName val="Obras em andamento"/>
      <sheetName val="Diferido (Dez)"/>
      <sheetName val="Amortização Diferido (Dez)"/>
      <sheetName val="Reclassificação Software"/>
      <sheetName val="Mapa ACHE"/>
      <sheetName val="Mapa BIO"/>
      <sheetName val="Imobilizado em Andamento Aging"/>
      <sheetName val="Imob. Andamento Q4"/>
      <sheetName val="Imob. Andamento Q3"/>
      <sheetName val="PAS de depreciação ACHE"/>
      <sheetName val="PAS de depreciação BIO"/>
      <sheetName val="Teste de Saldo Inicial"/>
      <sheetName val="Variação ACHE"/>
      <sheetName val="Variação BIO"/>
      <sheetName val="(1) Rollforward"/>
      <sheetName val="(2) Mapa Imobilizado"/>
      <sheetName val="(3) PAS Depreciação"/>
      <sheetName val="(4) Teste saldo inicial"/>
      <sheetName val="(5) Teste Adição"/>
      <sheetName val="(6) Taxa Fiscal x Cliente"/>
      <sheetName val="(7) Teste de Baixa"/>
      <sheetName val="Resumo Geral da Área"/>
      <sheetName val="(3) Teste de adição"/>
      <sheetName val="(4) PAS depreciação"/>
      <sheetName val="(5) Leasing"/>
      <sheetName val="Bens em Comodato"/>
      <sheetName val="Comodato"/>
      <sheetName val="nota explicativa"/>
      <sheetName val="Teste Saldo 12-07"/>
      <sheetName val="PAS Depreciacão"/>
      <sheetName val="Pendecias"/>
      <sheetName val="Análise de Variação"/>
      <sheetName val="Mapa do Imobilizado"/>
      <sheetName val="Teste de Obras em andamento"/>
      <sheetName val="Mapa do Diferido"/>
      <sheetName val="Teste Adições_Diferido"/>
      <sheetName val="PCC"/>
      <sheetName val="P1 Lead"/>
      <sheetName val="P2 Mapa Mov. Abrapp_Dez06"/>
      <sheetName val="P3 Mapa Mov. Icss_Dez06"/>
      <sheetName val="P4 Mapa Mov. Sindapp_Dez06"/>
      <sheetName val="P5 Cálculo Depr. Abrapp_Dez06"/>
      <sheetName val="Mapa Mov. Icss_Nov06"/>
      <sheetName val="Mapa Mov. Sindapp_Nov06"/>
      <sheetName val="Mapa Mov. Abrapp_Nov06"/>
      <sheetName val="Cálculo Depr. Abrapp_Nov06"/>
      <sheetName val="Teste Adição Abrapp_Nov06"/>
      <sheetName val="Mapa de Movimentação 31.12"/>
      <sheetName val="Mapa de Movimentação 30.11"/>
      <sheetName val="PAS - Depreciação 31.12"/>
      <sheetName val="PAS - Depreciação 30.11"/>
      <sheetName val="Depreciação Software 30.11"/>
      <sheetName val="Teste de Saldo Inicial 30.11"/>
      <sheetName val="Set-03"/>
      <sheetName val="Jun-03"/>
      <sheetName val="Mov."/>
      <sheetName val="NE"/>
      <sheetName val="Prog."/>
      <sheetName val="Memo"/>
      <sheetName val="An.Var."/>
      <sheetName val="Txs.Depr."/>
      <sheetName val="Depr."/>
      <sheetName val="NBT Lic"/>
      <sheetName val="Mat."/>
      <sheetName val="Aj.Benf."/>
      <sheetName val="Tco-BIS"/>
      <sheetName val="Tgo-BIS"/>
      <sheetName val="Tmt-BIS"/>
      <sheetName val="Tms-BIS"/>
      <sheetName val="Tro-BIS"/>
      <sheetName val="Tac-BIS"/>
      <sheetName val="Nbt-BIS"/>
      <sheetName val="IP-BIS"/>
      <sheetName val="Tco-BIA"/>
      <sheetName val="Tgo-BIA"/>
      <sheetName val="Tmt-BIA"/>
      <sheetName val="Tms-BIA"/>
      <sheetName val="Tro-BIA"/>
      <sheetName val="Tac-BIA"/>
      <sheetName val="Nbt-BIA"/>
      <sheetName val="IP-BIA"/>
      <sheetName val="Tco"/>
      <sheetName val="Tgo"/>
      <sheetName val="Tmt"/>
      <sheetName val="Tms"/>
      <sheetName val="Tro"/>
      <sheetName val="Tac"/>
      <sheetName val="Tco-100%"/>
      <sheetName val="Tgo-100%"/>
      <sheetName val="Tmt-100%"/>
      <sheetName val="Tms-100%"/>
      <sheetName val="Tro-100%"/>
      <sheetName val="Tac-100%"/>
      <sheetName val="Tco-Depr.AC"/>
      <sheetName val="Tgo-Depr.AC"/>
      <sheetName val="Tmt-Depr.AC"/>
      <sheetName val="Tms-Depr.AC"/>
      <sheetName val="Tro-Depr.AC"/>
      <sheetName val="Tac-Depr.AC"/>
      <sheetName val="Nbt-Depr.AC"/>
      <sheetName val="Relat."/>
      <sheetName val="NBT Amort."/>
      <sheetName val="Materiais"/>
      <sheetName val="Tron-100%"/>
      <sheetName val="Tco-Ad-reclas."/>
      <sheetName val="Tgo-Ad-recl."/>
      <sheetName val="Tmt-Ad-recl."/>
      <sheetName val="Tac-Ad-recl."/>
      <sheetName val="Tro-Ad-recl."/>
      <sheetName val="Tms-Ad-recl."/>
      <sheetName val="Nbt-Ad-recl."/>
      <sheetName val="IP-Ad-recl."/>
      <sheetName val="Totalmente Deprec"/>
      <sheetName val="Deprec TRJ"/>
      <sheetName val="Deprec TES"/>
      <sheetName val="BIA TRJ"/>
      <sheetName val="BIA TES"/>
      <sheetName val="Adições TRJ"/>
      <sheetName val="Adições TES"/>
      <sheetName val="Adições 2008"/>
      <sheetName val="Nota Relatório"/>
      <sheetName val="P2 - Mapa de Mov. Imobilizado"/>
      <sheetName val="P3 - Teste de Adições"/>
      <sheetName val="P4 - Teste de Baixas"/>
      <sheetName val="P5 - Teste de Depreciação"/>
      <sheetName val="P6 - Teste de Custo Deprec."/>
      <sheetName val="P7 - Log ACL - Adições"/>
      <sheetName val="P1 - Lead"/>
      <sheetName val="P2 - Composição"/>
      <sheetName val="P3 - Teste"/>
      <sheetName val="P4 - Log"/>
      <sheetName val="{PPC} Mapa"/>
      <sheetName val="Adiantamentos"/>
      <sheetName val="PAS Maq. Reavaliadas"/>
      <sheetName val="PAS Edificios Reavaliados"/>
      <sheetName val="PAS depreciação 30.09.07"/>
      <sheetName val="Controle Andamento"/>
      <sheetName val="Teste de Adição 30.09.07"/>
      <sheetName val="Mapa Imobilizado e Calc Deprec."/>
      <sheetName val="Movto Imobilizado 311206"/>
      <sheetName val="Imóveis destinados venda"/>
      <sheetName val="Teste Laudo de Reavaliação"/>
      <sheetName val="Laudo Maq e Terrenos {PPC}"/>
      <sheetName val="Laudo Edifícios {PPC}"/>
      <sheetName val="Teste S. Inicial"/>
      <sheetName val="Teste Imob. Andamento"/>
      <sheetName val="Roll Forward"/>
      <sheetName val="Baixas Imobilizado"/>
      <sheetName val="Teste Construções 31.12.07"/>
      <sheetName val="PAS depreciação 31.12.07"/>
      <sheetName val="Nota Explicativa 31.12"/>
      <sheetName val="Mapa e PAS Deprec 3110"/>
      <sheetName val="Tubrasil - integ. capital"/>
      <sheetName val="Reavaliação 31.12"/>
      <sheetName val="Imb. Andamento 31.12"/>
      <sheetName val="Imob. Andamento {PPC} 31.10"/>
      <sheetName val="Mapa e PAS Depreciação"/>
      <sheetName val="Ampliação"/>
      <sheetName val="MapaSC-FSP"/>
      <sheetName val="Mapa Vila Mariana"/>
      <sheetName val="Mapa Rio de Janeiro"/>
      <sheetName val="Mapa Manaus"/>
      <sheetName val="Mapa MG"/>
      <sheetName val="PAS Deprec. - MG 1203"/>
      <sheetName val="Mapa SP"/>
      <sheetName val="PAS Deprec. - SP 12.03"/>
      <sheetName val="Teste de adição FMG"/>
      <sheetName val="Teste de Saldo Inicial FSP"/>
      <sheetName val="Teste de Saldo InicialFMG"/>
      <sheetName val="Bens Penhorados"/>
      <sheetName val="Nota Explicativa - Reavaliação"/>
      <sheetName val="Nota Explicativa - Reavalia (2)"/>
      <sheetName val="Nota do Relatório"/>
      <sheetName val="Mapa Dez2003"/>
      <sheetName val="PAS Depreciação Dez03"/>
      <sheetName val="Log Saldo Inicial"/>
      <sheetName val="Teste Inspeção"/>
      <sheetName val="Mapa imobil. SP"/>
      <sheetName val="PAS Deprec. - SP 10.02"/>
      <sheetName val="Andamento"/>
      <sheetName val="Teste veículos"/>
      <sheetName val="Teste de Sdo Inicial"/>
      <sheetName val="Teste das Adições"/>
      <sheetName val="Cálculo Parâmetro"/>
      <sheetName val="bens"/>
      <sheetName val="jan a set 06"/>
      <sheetName val="NE Imobilizado"/>
      <sheetName val="NE Reaval."/>
      <sheetName val="Mapa Resumo 31.12"/>
      <sheetName val="Var. Saldos"/>
      <sheetName val="Mov 31.12.08"/>
      <sheetName val="Rollforward 31.12.08"/>
      <sheetName val="Mov 31.10.08"/>
      <sheetName val="Global Dep 31.10.08"/>
      <sheetName val="Mov 30.06.08"/>
      <sheetName val="Global Dep 30.06.08"/>
      <sheetName val="Composição"/>
      <sheetName val="Baixa"/>
      <sheetName val="Inventário"/>
      <sheetName val="Cálculo Depreciação 30.11.03"/>
      <sheetName val="Valorização linha telefônica"/>
      <sheetName val="Imobilizado III"/>
      <sheetName val="Movim. 30.09 e 31.12"/>
      <sheetName val="Adições e Baixas"/>
      <sheetName val="Teste 31.12"/>
      <sheetName val="Global Depr 30.09 e 31.12"/>
      <sheetName val="Movim. 31.07"/>
      <sheetName val="Teste 30.09"/>
      <sheetName val="Global Depr 31.07"/>
      <sheetName val="Comp. Imob em andamento"/>
      <sheetName val="Dez-06"/>
      <sheetName val="OS 600.443"/>
      <sheetName val="OS 600.456"/>
      <sheetName val="OS 600.473"/>
      <sheetName val="Relatótio patrimonial 31.12"/>
      <sheetName val="Relatório patrimonial 30.09"/>
      <sheetName val="Mov Imobilizado"/>
      <sheetName val="Global Depreciação 31.10.06"/>
      <sheetName val="Teste Adições 31.10.06"/>
      <sheetName val="Teste Baixas 31.10.06"/>
      <sheetName val="Composição adições"/>
      <sheetName val="Instalações e sistemas"/>
      <sheetName val="Imóveis"/>
      <sheetName val="Máq_Equipamentos"/>
      <sheetName val="Direito lavra"/>
      <sheetName val="Movim."/>
      <sheetName val="Adições e Baixas 30.09.05"/>
      <sheetName val="Adições e Baixas 31.12.05"/>
      <sheetName val="Global Dep 30-09-05"/>
      <sheetName val="Global Dep 31.12.05"/>
      <sheetName val=" Dep Maq Equip 30-09-05"/>
      <sheetName val="Dep. Maq Equip. 31.12.05"/>
      <sheetName val="Adto a Fornecedores"/>
      <sheetName val="Saldo  Inicial - Baixas"/>
      <sheetName val="Teste Depreciação"/>
      <sheetName val="Nota 2006"/>
      <sheetName val="PALIO (ZE MARIA)"/>
      <sheetName val="FIESTA (STEFANO)"/>
      <sheetName val="ZAFIRA (ESTELA)"/>
      <sheetName val="Mapa Movimentação 30.09.06"/>
      <sheetName val="PAS Depreciação 30.09.06"/>
      <sheetName val="Mapa Movimentação 31.12.2006"/>
      <sheetName val="PAS Depreciação 31.12.06"/>
      <sheetName val="Quadro de Movimentação"/>
      <sheetName val="Teste de Adição"/>
      <sheetName val="Imobilizado {PPC}"/>
      <sheetName val="PAS Depreciação 31.10.03"/>
      <sheetName val="Teste de adições 31.10.03"/>
      <sheetName val="Despesa com manutenção 31.10.03"/>
      <sheetName val="Mapa de mov e PAs dep"/>
      <sheetName val="Imob. em andamento"/>
      <sheetName val="Total Deprec."/>
      <sheetName val="Capitalização de Juros"/>
      <sheetName val="PAS Deprec. SET-07"/>
      <sheetName val="Dez-03"/>
      <sheetName val="Mov por empresa"/>
      <sheetName val="Mov. por grupo"/>
      <sheetName val="Abertura"/>
      <sheetName val="Abertura NBT"/>
      <sheetName val="Mapa Mov. AGO."/>
      <sheetName val="Mapa {ppc}"/>
      <sheetName val="Depreciação AGO."/>
      <sheetName val="Imobilizado - PPC"/>
      <sheetName val="DESPESA_DEPRECIAÇÃO"/>
      <sheetName val="Mapa de Mov. Mensal"/>
      <sheetName val="Mapa de movimentação "/>
      <sheetName val="PAS - Depreciação "/>
      <sheetName val="Teste Adições Dez"/>
      <sheetName val="Comp Analítica Imobilizado"/>
      <sheetName val="Mapa de Movimetação 31.12.05"/>
      <sheetName val="Teste Imobilizado em Andamento"/>
      <sheetName val="Projeto 3416 "/>
      <sheetName val="Base Imobilizado em Andamento"/>
      <sheetName val="Mapa de Movimentação 31.10.05"/>
      <sheetName val="LOGs"/>
      <sheetName val="PAS Depreciacao"/>
      <sheetName val="Dias Trab jan a set 2005"/>
      <sheetName val="Para referencia"/>
      <sheetName val="P1-Sumário"/>
      <sheetName val="P2- Lead"/>
      <sheetName val="P3- Mapa Movimentação BR"/>
      <sheetName val="P4- Mapa Movimentação IFRS"/>
      <sheetName val="P5- Pas - Deprec. BR "/>
      <sheetName val="P6-Cálculo da Deprec. IFRS"/>
      <sheetName val="P7-Taxas IFRS"/>
      <sheetName val="P8- Composição das Adições"/>
      <sheetName val="P9-Teste Adição"/>
      <sheetName val="P10- Teste SI"/>
      <sheetName val="P11 - Recálculo IFRS Final"/>
      <sheetName val="Mapa Movi."/>
      <sheetName val="PAS - Depreciação IFRS"/>
      <sheetName val="Summary"/>
      <sheetName val="Sel. Imobilizado -Saldo Inicial"/>
      <sheetName val="Imobilizado - Adições"/>
      <sheetName val="Sumário"/>
      <sheetName val="Mapa Mov. Imobilizado"/>
      <sheetName val="PAS - Depreciação BRGAAP"/>
      <sheetName val="Depreciação IFRS"/>
      <sheetName val="IFRS 31-12"/>
      <sheetName val="IFRS 30-11"/>
      <sheetName val="PAS-Depreciação"/>
      <sheetName val="saldo inicial "/>
      <sheetName val="IFRS"/>
      <sheetName val="Ativo Imobil. Depr. {PPC}"/>
      <sheetName val="PAS Deprec. Rodovias"/>
      <sheetName val="Mapa Diferido"/>
      <sheetName val="Selecionados SI imobilizado Bar"/>
      <sheetName val="Mapa Mov. e PAS Deprec"/>
      <sheetName val="Mapa diferido {ppc}"/>
      <sheetName val="PAS Depreciação e amortização"/>
      <sheetName val="Log Adição e Saldo Inicial"/>
      <sheetName val="Instruções"/>
      <sheetName val="Diferido"/>
      <sheetName val="Comp Imobilizado 31.03.08 "/>
      <sheetName val="Mapa de Imobilizado"/>
      <sheetName val="Obras em Andamento Período"/>
      <sheetName val="Obras em Andamento Total"/>
      <sheetName val="Abertura por Unidade"/>
      <sheetName val="Imobilizado em Andto."/>
      <sheetName val="Mapa mov e PAS Depreciação"/>
      <sheetName val="Resultado exercício"/>
      <sheetName val="Evolução Custo e Depreciação"/>
      <sheetName val="Movimentação CBB"/>
      <sheetName val="Teste adicoes-baixas-transf"/>
      <sheetName val="Prov. Perd {PPC}"/>
      <sheetName val="Mapa Mov. OUT 2000"/>
      <sheetName val="Mapa Mov. DEZ 2001"/>
      <sheetName val="adiçoes"/>
      <sheetName val="NE e base DOAR"/>
      <sheetName val="Mapa Imob. e Depr. Acum.{ppc}"/>
      <sheetName val="Parâm_Deprec"/>
      <sheetName val="ParamDeprec"/>
      <sheetName val="Adto_Imobilizado{ppc}"/>
      <sheetName val="Import_Andto{ppc}"/>
      <sheetName val="Andamento{ppc}"/>
      <sheetName val="Seleção Adições Imobilizado"/>
      <sheetName val="Seleção Saldo Inicial Imobiliza"/>
      <sheetName val="Baixas{ppc}"/>
      <sheetName val="Summary Page"/>
      <sheetName val="Abertura Lead"/>
      <sheetName val="Programa"/>
      <sheetName val="Resumo Ajustes"/>
      <sheetName val="NR"/>
      <sheetName val="P3.Mapa EMS - 2006"/>
      <sheetName val="Base DOAR"/>
      <sheetName val="P11.Imob andto EMS"/>
      <sheetName val="P1.Mapa EMS - 2004"/>
      <sheetName val="P2.Mapa EMS - 2005"/>
      <sheetName val="P4.Mapa Nat - 2004"/>
      <sheetName val="P5.Mapa Nat - 2005"/>
      <sheetName val="P6.Mapa Nat - 2006"/>
      <sheetName val="P7.Mapas Sigma"/>
      <sheetName val="P8.Saldo Inicial"/>
      <sheetName val="P9.Deprec Saldo Inicial"/>
      <sheetName val="P10.Teste de Adiçoes"/>
      <sheetName val="P12.Paralisados"/>
      <sheetName val="P13.Teste de Baixas"/>
      <sheetName val="Cálculo Parâmetro - 2004"/>
      <sheetName val="Cálculo Parâmetro - 2005 "/>
      <sheetName val="Cálculo Parâmetro - 2006"/>
      <sheetName val="Mapa de Movimentação 2007"/>
      <sheetName val="PAS Depreciação  31.12.07"/>
      <sheetName val="Cálculo Deprec Imobiliz Andam"/>
      <sheetName val="1. Mapa movimentação"/>
      <sheetName val="2.1- Teste Adição 31.12"/>
      <sheetName val="2.2- Teste Adição 31.10"/>
      <sheetName val="3.1- Teste depreciação 31.12"/>
      <sheetName val="3.2- Teste depreciação 31.10"/>
      <sheetName val="4. Teste Baixa"/>
      <sheetName val="Resumo Lead"/>
      <sheetName val="Mapa Mov. Reavaliação"/>
      <sheetName val="Adto. a fornecedor"/>
      <sheetName val="Abertura transf. 31.10.07"/>
      <sheetName val="PAS - Depreciação - dez"/>
      <sheetName val="Teste de Adições dez.04"/>
      <sheetName val="Teste de Adições out.04"/>
      <sheetName val="PAS - Depreciação - out"/>
      <sheetName val="Razão Depreciação Diferido"/>
      <sheetName val="Ajuste - Deprec. Software"/>
      <sheetName val="Nota"/>
      <sheetName val="Adições 31.10"/>
      <sheetName val="Adições 31.12"/>
      <sheetName val="Ajuste - Deprec. Software 31.12"/>
      <sheetName val="Teste de Adições 31.12"/>
      <sheetName val="Teste de Baixas 31.12"/>
      <sheetName val="PAS - Depreciação 31.10"/>
      <sheetName val="Ajuste - Deprec. Software 31.10"/>
      <sheetName val="Circularização"/>
      <sheetName val="Teste Adições Set-02"/>
      <sheetName val="Teste Adições Dez-02"/>
      <sheetName val="Log Adições Dez-02"/>
      <sheetName val="População Set-02"/>
      <sheetName val="Log Seleção Set-02"/>
      <sheetName val="Mapa CBMP"/>
      <sheetName val="PAS Depreciação CBMP"/>
      <sheetName val="Adições CBMP"/>
      <sheetName val="Adição Imob.Andamento CBMP"/>
      <sheetName val="Adição POS CBMP"/>
      <sheetName val="Inspeção física POS"/>
      <sheetName val="Mapa Servinet"/>
      <sheetName val="PAS Depreciação Servinet"/>
      <sheetName val="Adições Servinet"/>
      <sheetName val="Adição Veiculos Servinet"/>
      <sheetName val="Provisão perda POS 2005"/>
      <sheetName val="Adições POS"/>
      <sheetName val="Teste Adição 31.12.2007"/>
      <sheetName val="Teste Adição 31.10.2007"/>
      <sheetName val="Teste depreciação 31.12.2007"/>
      <sheetName val="Teste depreciação 31.10.2007"/>
      <sheetName val="Teste Baixa"/>
      <sheetName val="Reav. Imobiliz"/>
      <sheetName val="Mapa Resumo 30.09"/>
      <sheetName val="Adições 3009"/>
      <sheetName val="NE 05"/>
      <sheetName val="Roll-forward"/>
      <sheetName val="Mapa de Imobilizado {ppc}"/>
      <sheetName val="Tx. Deprec. Imobil. 31.12"/>
      <sheetName val="Taxas Depreciação Imobilizado"/>
      <sheetName val="PAS Ágio 31.12"/>
      <sheetName val="PAS Ágio 30.09"/>
      <sheetName val="P2 - Lead"/>
      <sheetName val="P3 - Rollforward "/>
      <sheetName val="P4 - Mapa Movimentação"/>
      <sheetName val="P5 - PAS Depreciação 31.12.08"/>
      <sheetName val="P6 - PAS Depreciação 31.10.08"/>
      <sheetName val="P7 -Efeitos no IR 31.10 e 31.12"/>
      <sheetName val="P8 -Teste Adição 31.10 e 31.12"/>
      <sheetName val="P9 - Log Adicao 31.10"/>
      <sheetName val="P10 - Teste Saldo Inicial 31.12"/>
      <sheetName val="Mapa de Movimentão"/>
      <sheetName val="Mapa Intangível {ppc}"/>
      <sheetName val="Recalculo da depreciação"/>
      <sheetName val="Mapa Consolidado"/>
      <sheetName val="Seleção Saldo Inicial"/>
      <sheetName val="Lead (2)"/>
      <sheetName val="NE Imobilizado - IFRS"/>
      <sheetName val="NE - BR GAAP"/>
      <sheetName val="Mapa Movimentação Imobilizado"/>
      <sheetName val="Abertura Relatório"/>
      <sheetName val="Mutação Imobilizado - PPC"/>
      <sheetName val="Teste de Detalhes"/>
      <sheetName val="Excess Calc"/>
      <sheetName val="Mapa Imobiliz SESPO"/>
      <sheetName val="PAS Depreciação Sespo"/>
      <sheetName val="Teste adições Sespo"/>
      <sheetName val="Teste Saldo Inicial Sespo"/>
      <sheetName val="Mapa Imob Vetbrands"/>
      <sheetName val="Sumario"/>
      <sheetName val="Cálculo Parâmetro AZ_BR"/>
      <sheetName val="Cálculo Parâmetro Gr_PI"/>
      <sheetName val="DEZEMBRO_2008 {PPC}"/>
      <sheetName val="Indenizações"/>
      <sheetName val="Teste débitos"/>
      <sheetName val="Suporte NE 6"/>
      <sheetName val="Mapa de Imobilizado - Set.08"/>
      <sheetName val="Mapa de Imobilizado - Dez.08"/>
      <sheetName val="Seleção Adição Imob. MTZ"/>
      <sheetName val="Seleção Adição Imob. Barra"/>
      <sheetName val="Seleção Adição BPeMTZ - Dez.08"/>
      <sheetName val="ICMS, PIS_COFINS Imob."/>
      <sheetName val="Calc. Parâmetro"/>
      <sheetName val="Leasing (2)"/>
      <sheetName val="Imobilizado em andamento 31.12"/>
      <sheetName val="Propriedades Rurais"/>
      <sheetName val="Mapa Imobilizado 31.10 e 31.12"/>
      <sheetName val="Mapa Imob. IPC90 31.10 E 31.12"/>
      <sheetName val="PAS - Depreciação 31.10 e 31.12"/>
      <sheetName val="Teste Adição 31.10.08"/>
      <sheetName val="Teste Saldo Inicial 31.12.07"/>
      <sheetName val="Adiantamentos 31.10.08"/>
      <sheetName val="P1.Base DOAR"/>
      <sheetName val="P2.Programa"/>
      <sheetName val="P3.Mapa EMS"/>
      <sheetName val="P4.Mapa Nat"/>
      <sheetName val="P5.Mapas Sigma"/>
      <sheetName val="P6.Imob andto EMS"/>
      <sheetName val="P7.Teste Saldo Inicial"/>
      <sheetName val="P8.Teste de Adiçoes"/>
      <sheetName val="P9.Paralisados"/>
      <sheetName val="P10.Teste de Baixas"/>
      <sheetName val="PPC Mapa Imobilizado"/>
      <sheetName val="Teste de detalhe"/>
      <sheetName val="Investimentos"/>
      <sheetName val="Mapa IAS"/>
      <sheetName val="P13.Inventário"/>
      <sheetName val="Prov. Veículo"/>
      <sheetName val="Mapa de Movim."/>
      <sheetName val="Mapa de Movim. (Diferido)"/>
      <sheetName val="Invest. Futuros {ppc}"/>
      <sheetName val="{ppc} Mapa Mov Imob 30.06.07"/>
      <sheetName val="{ppc} Mapa Depreciação 30.06.07"/>
      <sheetName val="Cálc. Global Deprec. Pavim."/>
      <sheetName val="Taxas de Deprec. Calculada"/>
      <sheetName val="{ppc}Mapa Mov Imob 31.12.07"/>
      <sheetName val="{ppc}Mapa Depreciação 31.12.07 "/>
      <sheetName val="Cálc. Global Depr. Pavim.30.06"/>
      <sheetName val="Cálc. Global Depr. Pavim 31.12"/>
      <sheetName val="Taxa Deprec. Calculada"/>
      <sheetName val="Mapa Imobilizado 31.10.08"/>
      <sheetName val="Mapa Imobilizado IPC90 31.10.08"/>
      <sheetName val="PAS - Depreciação 31.10.08"/>
      <sheetName val="Mapa Imobilizado IPC90 30.09.08"/>
      <sheetName val="Níveis Parâmetro (2)"/>
      <sheetName val="Mutação imobilizado"/>
      <sheetName val="NE 2006"/>
      <sheetName val="CPC"/>
      <sheetName val="teste saldo inici."/>
      <sheetName val="P4-PAS depreciação"/>
      <sheetName val="P5-Mapa Imobilizado_São Paulo"/>
      <sheetName val="P6-Mapa Imobilizado Manaus"/>
      <sheetName val="P2 - Sumário"/>
      <sheetName val="P7-Mapa Imobilizado MTD"/>
      <sheetName val="Mapa de Movimentação dez.07"/>
      <sheetName val="Mapa de Movimentação out.07"/>
      <sheetName val="teste detalhe depreciação"/>
      <sheetName val="PAS Depreciação 31.12"/>
      <sheetName val="Imob. em andamento 31.12"/>
      <sheetName val="Teste de Adições 30.09"/>
      <sheetName val="Resumo Teste Adiç. e Baixas"/>
      <sheetName val="PAS  Depreciação 30.09"/>
      <sheetName val="1.Mapa de Movimentação "/>
      <sheetName val="2. Resumo Teste Adiç. e Baixas"/>
      <sheetName val="3. Teste de Adição"/>
      <sheetName val="4. Teste de Baixas"/>
      <sheetName val="5. PAS  Depreciação"/>
      <sheetName val="Teste Imobilização em andamento"/>
      <sheetName val="1.Mapa de Movimentação Jun08"/>
      <sheetName val="2.PAS Depreciação Jun08"/>
      <sheetName val="1. Mapa de Movimentação Abr.08"/>
      <sheetName val="PAS Depreciação Abr.08"/>
      <sheetName val="Para relatório"/>
      <sheetName val="Mapa 31.12"/>
      <sheetName val="Teste Adição 31.12"/>
      <sheetName val="Depreciação 31.12"/>
      <sheetName val="Imob. em And. 31.12"/>
      <sheetName val="Mapa 30.09"/>
      <sheetName val="Teste Deprec. 30.09"/>
      <sheetName val="Teste Adição 30.09"/>
      <sheetName val="Log ACL 30.09"/>
      <sheetName val="Teste Obras andam. 30.09"/>
      <sheetName val="Log ACL II 30.09"/>
      <sheetName val="Evol. por fábrica 30_09"/>
      <sheetName val="Juros 31.12"/>
      <sheetName val="Mapa Movimentação - 3009"/>
      <sheetName val="Teste de Adições e  Baixas "/>
      <sheetName val="Teste Depreciação 3009"/>
      <sheetName val="Mapa 3112"/>
      <sheetName val="Teste Depreciação 3112"/>
      <sheetName val="Imobilizado em Curso"/>
      <sheetName val="Ativações"/>
      <sheetName val="Obras em Andamento - follow up"/>
      <sheetName val="Imobilizado X Receita"/>
      <sheetName val="Ajuste Inventário"/>
      <sheetName val="Imobilizado em Serviço"/>
      <sheetName val="Compras em Andamento"/>
      <sheetName val="Adto. Fornecedores"/>
      <sheetName val="Dep. Judiciais"/>
      <sheetName val="Materiais em Depósito"/>
      <sheetName val="PAS - Depreciação Report"/>
      <sheetName val="Teste do Saldo Inicial"/>
      <sheetName val="Mapa SET_2009"/>
      <sheetName val="Teste de Saldo Inicial SET_09"/>
      <sheetName val="Teste de Adição SET_09"/>
      <sheetName val="Teste de Baixa SET_09"/>
      <sheetName val="Obras_em_andamento"/>
      <sheetName val="Gastos com desenv. Set"/>
      <sheetName val="Juros s. imobilizado"/>
      <sheetName val="Mapa USGAAP"/>
      <sheetName val="Rollfoward Depreciação USGAAP"/>
      <sheetName val="RollFoward  Depreciação BRGAAP"/>
      <sheetName val="PAS Depreciação USGAAP"/>
      <sheetName val="PAS Depreciação BRGAAP"/>
      <sheetName val="Inf. Importantes"/>
      <sheetName val="Audit Assurance Model"/>
      <sheetName val="MAPA BF"/>
      <sheetName val="PAS Depreciação BF"/>
      <sheetName val="Principais Adições"/>
      <sheetName val="Base Teste Inicial"/>
      <sheetName val="Composição Teste Inicial"/>
      <sheetName val="MAPA OV "/>
      <sheetName val="PAS Depreciação OV"/>
      <sheetName val="Ágio"/>
      <sheetName val="P1 - Sumário "/>
      <sheetName val="P3 - Sublead"/>
      <sheetName val="P4 - Movimentação"/>
      <sheetName val="P5 - Global Deprec"/>
      <sheetName val="P6 - Teste de Adições"/>
      <sheetName val="P3 - Adição Imobilizado"/>
      <sheetName val="P4 - Vouching"/>
      <sheetName val="P5 - Movimentação Imobilizado"/>
      <sheetName val="P6 - Overall Depreciação"/>
      <sheetName val="Sublead"/>
      <sheetName val="Global Deprec"/>
      <sheetName val="Nota Relatorio"/>
      <sheetName val="Procedimentos"/>
      <sheetName val="{PPC} Mapa Marisa"/>
      <sheetName val="PAS - Depre. Marisa 31.12"/>
      <sheetName val="PAS - Depre. Marisa 30.09"/>
      <sheetName val="Cálculo Instalações"/>
      <sheetName val="Dep. Acelerada"/>
      <sheetName val="{PPC} Imob. em Andamento"/>
      <sheetName val="Transferências"/>
      <sheetName val="{PPC} Mapa Credi21"/>
      <sheetName val="PAS - Depreciação Credi21"/>
      <sheetName val="{PPC} Mapa Due Mille"/>
      <sheetName val="PAS - Depreciação Due Mille"/>
      <sheetName val="Instruções DTT Belgica"/>
      <sheetName val="Mapa Referência"/>
      <sheetName val="Teste - Saldo Inicial"/>
      <sheetName val="NE 14"/>
      <sheetName val="Pontos"/>
      <sheetName val="PAS - Depreciação Marisa"/>
      <sheetName val="Adto Imobilizado"/>
      <sheetName val="{PPC} Mapa de Mov. Marisa Lojas"/>
      <sheetName val="PAS - Desp. Depreciação Marisa"/>
      <sheetName val="{PPC} Mapa de Mov. Credi 21"/>
      <sheetName val="PAS - Desp. Depreciação Credi21"/>
      <sheetName val="Nota 12"/>
      <sheetName val="Adições 2005"/>
      <sheetName val="Teste Adições 30.06.05"/>
      <sheetName val="Baixas 2005"/>
      <sheetName val="PAS Depreciação 30.06.05"/>
      <sheetName val="Baixas Analitico  "/>
      <sheetName val="Bens Totalmente Depreciados"/>
      <sheetName val="Depr Benfeitorias"/>
      <sheetName val="Procedimentos ISRE"/>
      <sheetName val="Mapa Marisa"/>
      <sheetName val="PAS - Deprec. Marisa"/>
      <sheetName val="Mapa Credi 21"/>
      <sheetName val="PAS - Deprec. Credi 21"/>
      <sheetName val="Mapa Due Mille"/>
      <sheetName val="PAS - Deprec. Due Mille"/>
      <sheetName val="Mapa Imob. em Andamento"/>
      <sheetName val="Adiantamento Terceiros"/>
      <sheetName val="Adiantamento Imobilizado"/>
      <sheetName val="Taxa Efetiva"/>
      <sheetName val="Nota Imobilizado"/>
      <sheetName val="PAS - Depre. Marisa"/>
      <sheetName val="Mapa Credi21"/>
      <sheetName val="PAS - Depre. Credi21"/>
      <sheetName val="PAS - Depre. Due Mille"/>
      <sheetName val="Adto Terceiros"/>
      <sheetName val="Avaliação de Imoveis"/>
      <sheetName val="Cálculo de Itens"/>
      <sheetName val="Para Ref"/>
      <sheetName val="Actio"/>
      <sheetName val="Athol"/>
      <sheetName val="Begoldi"/>
      <sheetName val="CBF"/>
      <sheetName val="Compar"/>
      <sheetName val="Locado"/>
      <sheetName val="Mareasa"/>
      <sheetName val="Marisa Part"/>
      <sheetName val="NIX"/>
      <sheetName val="Novay"/>
      <sheetName val="Pense"/>
      <sheetName val="Traditio"/>
      <sheetName val="Imobilizações em Curso"/>
      <sheetName val="Teste Custo Inicial"/>
      <sheetName val="Aquisições por loja"/>
      <sheetName val="Pontos comerciais"/>
      <sheetName val="Pontos comerciais - detalhes"/>
      <sheetName val="NE_Movimentação"/>
      <sheetName val="Base_NE_Movimentação"/>
      <sheetName val="Desp. Pré Operacionais"/>
      <sheetName val="Teste Adições 31.12"/>
      <sheetName val="Pontos comerciais 31.12"/>
      <sheetName val="Pontos comerciais 30.09"/>
      <sheetName val="Desp Pré Operacional 30.09"/>
      <sheetName val="Teste Adições 30.09"/>
      <sheetName val="Depr. Reav. 2005 - Máquinas"/>
      <sheetName val="Deprec. de Máq. Não Reavaliadas"/>
      <sheetName val="Prédios reavaliados"/>
      <sheetName val="PROJETOS - 2006"/>
      <sheetName val="Penhora"/>
      <sheetName val="Mapa de Movimentação {PPC}"/>
      <sheetName val="Teste de Movimentações"/>
      <sheetName val="Comp Imobilizado Andamento"/>
      <sheetName val="Análise_variação"/>
      <sheetName val="Ajuste_Imob_andamento"/>
      <sheetName val="Controle_Individual"/>
      <sheetName val="Imobilizado_em_andamento"/>
      <sheetName val="Mapa de Movimentação PPC"/>
      <sheetName val="Movimentações"/>
      <sheetName val="Mapa de Movimentação{PPC}"/>
      <sheetName val="Comp. Imobil em Andto"/>
      <sheetName val="Log ACL-Inspeção Física"/>
      <sheetName val="Projetos em andamento"/>
      <sheetName val="Mapa de Movimentação 30.06"/>
      <sheetName val="PAS Depreciação 30.06.04"/>
      <sheetName val="Teste Adições Imob em Andamento"/>
      <sheetName val="Imperment"/>
      <sheetName val="Mapa de movimentacao 31.12.03"/>
      <sheetName val="PAS Depreciação 31.12.03"/>
      <sheetName val="Teste de adição e baixas"/>
      <sheetName val="Penhora Abril"/>
      <sheetName val="Itens selecionados(teste insp.)"/>
      <sheetName val="Log file"/>
      <sheetName val="Movimentação DOAR"/>
      <sheetName val="Mapa Imob 1T06"/>
      <sheetName val="Variação Obras em andamento"/>
      <sheetName val="Projetos e obras em andamento"/>
      <sheetName val="Reav. 2005 Máquinas"/>
      <sheetName val="Reav. 2005 Edifício e Terrenos"/>
      <sheetName val="Mapa imob 2T06"/>
      <sheetName val="Deprec Reav. 2005 Máquinas"/>
      <sheetName val="Deprec máquinas não reaval."/>
      <sheetName val="Mapa Imob 1T06 Ajustado"/>
      <sheetName val="Bens dados em garantia"/>
      <sheetName val="PROJETOS_2006"/>
      <sheetName val="Impairment Test"/>
      <sheetName val="Procedimentos Efetuados"/>
      <sheetName val="Teste imobilizado em and."/>
      <sheetName val="Log Testes"/>
      <sheetName val="1.Mapa Imobilizado BR GAAP"/>
      <sheetName val="2.PAS Depreciação"/>
      <sheetName val="3.Mapa Diferido"/>
      <sheetName val="4.Amortização"/>
      <sheetName val="5. NE  mov. custo"/>
      <sheetName val="Cálculo Global de Deprec Dez"/>
      <sheetName val="Cálculo Global de Depreciaç Set"/>
      <sheetName val="PAS Deprec. Set-06"/>
      <sheetName val="PAS Deprec. Dez-06"/>
      <sheetName val="PAS Deprec. Dez05"/>
      <sheetName val="PAS Deprec. Set05"/>
      <sheetName val="Cálculo Global de Depreciação"/>
      <sheetName val="Mapa Movim."/>
      <sheetName val="PAS Depreciação 31.10"/>
      <sheetName val="Teste Saldo Inicial 31.10"/>
      <sheetName val="Teste Adições 31.10"/>
      <sheetName val="Itens não Localizados"/>
      <sheetName val="Imob em curso 31.12"/>
      <sheetName val="Desp Pré Operacional 31.12"/>
      <sheetName val="Análise Desp Pré-operac"/>
      <sheetName val="Amort não registrada"/>
      <sheetName val="Complemento Teste Adições"/>
      <sheetName val="Desp Pré Operacional 30.06"/>
      <sheetName val="Pontos comerciais 30.06"/>
      <sheetName val="Teste Adições 30.06"/>
      <sheetName val="Pontos comerciais 31.03"/>
      <sheetName val="Teste Adições 31.03"/>
      <sheetName val="Desp Pré Operacional 31.03"/>
      <sheetName val="1.Mapa Imobilizado"/>
      <sheetName val="2.Teste de Adições"/>
      <sheetName val="3.Teste de Baixa"/>
      <sheetName val="4.PAS Depreciação"/>
      <sheetName val="5.Aquisições após cisão"/>
      <sheetName val="2.Teste de adição"/>
      <sheetName val="3. Teste Baixa"/>
      <sheetName val="4. Teste Baixa Adicional"/>
      <sheetName val="5. PAS Depreciação"/>
      <sheetName val="P2-Lead"/>
      <sheetName val="P3 - Mapa de Movimentação"/>
      <sheetName val="P4 - PAS Depreciação"/>
      <sheetName val="P5 - Teste de adição"/>
      <sheetName val="P6 - Base de Seleção_Adição"/>
      <sheetName val="1. Risco Específico"/>
      <sheetName val="2. Mapa Imobilizado"/>
      <sheetName val="3. Cobertura Seguros"/>
      <sheetName val="3. PAS Depreciação"/>
      <sheetName val="4. Suporte NE"/>
      <sheetName val="Firenze"/>
      <sheetName val="Imp bens de uso"/>
      <sheetName val="PIS e COFINS"/>
      <sheetName val="Mapa de Mov."/>
      <sheetName val="PIS COFINS A RECUPERAR NOV06"/>
      <sheetName val="PAS DEPRECIAÇÃO "/>
      <sheetName val="TESTE ADIÇÃO NOV06"/>
      <sheetName val="LOG - ACL"/>
      <sheetName val="IMPOSTOS A RECUPERAR"/>
      <sheetName val="Mapa de Movimentação - Nov06"/>
      <sheetName val="PAS DEPRECIAÇÃO NOV06"/>
      <sheetName val="MAPA IMOBILIZADO NOV06"/>
      <sheetName val="IMPOSTOS A RECUPERAR NOV06"/>
      <sheetName val="Mapa Movimentação - Mar06"/>
      <sheetName val="PAS - Depreciação - Mar06"/>
      <sheetName val="PIS COFINS a Recuperar"/>
      <sheetName val="Mapa de Movimentação - Out05"/>
      <sheetName val="PAS - Depreciação - Out05"/>
      <sheetName val="Teste de Detalhe - Adições"/>
      <sheetName val="Mapa de Movimentação - Mar06"/>
      <sheetName val="PAS - Depreciação Mar06"/>
      <sheetName val="PAS - Depreciação Out05"/>
      <sheetName val="Análise Depreciação - Mar06"/>
      <sheetName val="Teste Adição - Mar06"/>
      <sheetName val="Teste de Detalhe - Out05"/>
      <sheetName val="Amostra"/>
      <sheetName val="Teste Adições - Out05"/>
      <sheetName val="PAS Adições"/>
      <sheetName val="Mapa de Movimentação - Out05 "/>
      <sheetName val="TESTE ADIÇÕES NOV06"/>
      <sheetName val="ANÁLISE DEPRECIAÇÃO MAR-06"/>
      <sheetName val="MAPA MOVIMENTAÇÃO NOV06"/>
      <sheetName val="Comex"/>
      <sheetName val="Trop"/>
      <sheetName val="Ajuste Proposto"/>
      <sheetName val="Mapa Imobilizado Consolidado"/>
      <sheetName val="Mapa Imobilizado - 31.12"/>
      <sheetName val="Mapa Imobilizado - 30.11 "/>
      <sheetName val="PAS - Depreciação - 31.12"/>
      <sheetName val="PAS - Depreciação - 30.11"/>
      <sheetName val="Teste de Detalhe - 30.11"/>
      <sheetName val="Mapão"/>
      <sheetName val="Passos do Programa"/>
      <sheetName val="PAS IMOBILIZADO"/>
      <sheetName val="PIS e Cofins a Recuperar"/>
      <sheetName val="P3 - RollForward"/>
      <sheetName val="P4 - Mapa do Imobilizado"/>
      <sheetName val="P5 PAS - Depreciação"/>
      <sheetName val="P6 - Constr. em Andto"/>
      <sheetName val="P7 - Capitalização de Juros"/>
      <sheetName val="P8 - Teste de Adições"/>
      <sheetName val="P9 - Teste Saldo Inicial Set"/>
      <sheetName val="P10- Itapevi"/>
      <sheetName val="P8 - Impairment"/>
      <sheetName val="P9 - Teste de Adições"/>
      <sheetName val="P10 - Teste Saldo Inicial Set"/>
      <sheetName val="P11- Itapevi"/>
      <sheetName val="P3 - Mapa do Imobilizado "/>
      <sheetName val="P4 - Teste de Adições"/>
      <sheetName val="P5 PAS - Depreciação 311207"/>
      <sheetName val="P6 - Constr. em Andto 30.09"/>
      <sheetName val="P7 - Teste Saldo Inicial 30.09"/>
      <sheetName val="P7 Itapevi"/>
      <sheetName val="P8 Capitalização"/>
      <sheetName val="P9 Contas"/>
      <sheetName val="P10 Mapa Suporte"/>
      <sheetName val="Pas de Depreciação"/>
      <sheetName val="P13 Constr. em Andto 30.09"/>
      <sheetName val="P4 - RollForward"/>
      <sheetName val="P3 - Mapa do Imobilizado"/>
      <sheetName val="Teste Saldo Inicial Set"/>
      <sheetName val="1. Mapa Mov. Giroflex 31.12"/>
      <sheetName val="2. Mapa Mov. Giroservices 31.12"/>
      <sheetName val="3. Mapa Mov. Aurus 31.12"/>
      <sheetName val="4. PAS Depr Giroflex 31.12"/>
      <sheetName val="5. PAS Depr Giroflex 30.09"/>
      <sheetName val="6. Saldo Inicial Giroflex 30.09"/>
      <sheetName val="7. Base Saldo Inicial Giroflex"/>
      <sheetName val="8. Adições Giroflex  31.12"/>
      <sheetName val="9. Baixas Giroflex 30.09"/>
      <sheetName val="10. Base Benfeitorias"/>
      <sheetName val="11. Reavaliação"/>
      <sheetName val="12. Dif Res. Reaval"/>
      <sheetName val="Mapa Movim. 31.12"/>
      <sheetName val="Reavaliação - Contab"/>
      <sheetName val="Teste Depreciação 31.12"/>
      <sheetName val="Log ACL 31.12"/>
      <sheetName val="Baixas 2008"/>
      <sheetName val="Teste Saldo Inicial 30.09"/>
      <sheetName val="Ref. Reporting Package"/>
      <sheetName val="Mapa Mov_USGAAP"/>
      <sheetName val="Baixa Imobilizado"/>
      <sheetName val="Teste Venda"/>
      <sheetName val="Depreciação USGAAP out"/>
      <sheetName val="Mapa Mov Out08_BRGAAP"/>
      <sheetName val="Depreciação BRGAAP"/>
      <sheetName val="Mapa Movim 31.10"/>
      <sheetName val="1. Mapa Mov. Giroflex 30.09"/>
      <sheetName val="2. Mapa Mov. Giroservices 30.09"/>
      <sheetName val="3. Mapa Mov. Aurus 30.09"/>
      <sheetName val="4. PAS Depr Giroflex 30.09"/>
      <sheetName val="5. Saldo Inicial Giroflex 30.09"/>
      <sheetName val="6. Base Saldo Inicial Giroflex"/>
      <sheetName val="7. Adições Giroflex  30.09"/>
      <sheetName val="8. Baixas Giroflex 30.09"/>
      <sheetName val="9. Base Benfeitorias"/>
      <sheetName val="1. Mapa Total Geral 08"/>
      <sheetName val="2. Resumo Obras em And. 31.12"/>
      <sheetName val="3. Movimentação - Obras"/>
      <sheetName val="Risco Específico"/>
      <sheetName val="Cobertura Seguros"/>
      <sheetName val="Resumo Obras em And. 31.12"/>
      <sheetName val="Saldo de obras em and. por ano"/>
      <sheetName val="Resumo Investimentos 31.12"/>
      <sheetName val="Comparativo 31.12"/>
      <sheetName val="Comp. Obras And. 31.12"/>
      <sheetName val="MAPA BF 31.12"/>
      <sheetName val="Mapa Total Geral 08"/>
      <sheetName val="Teste de Adição 31.12"/>
      <sheetName val="PAS Depreciação BFE 31.12 "/>
      <sheetName val="Teste baixas 31.12"/>
      <sheetName val="Amortização Ágio 31.12"/>
      <sheetName val="1.MAPA BF 30.09"/>
      <sheetName val="2.Teste de Adições 30.09"/>
      <sheetName val="3.PAS Depreciação BF 30.09"/>
      <sheetName val="4.Obras em andamento"/>
      <sheetName val="4.1Composição Obras And."/>
      <sheetName val="5.Amortização Ágio"/>
      <sheetName val="6.Teste baixas 30.09"/>
      <sheetName val="Pré op."/>
      <sheetName val="11.1 Dif reavaliação"/>
      <sheetName val="1. Mapa Mov. Giroflex"/>
      <sheetName val="2. Mapa Mov. Giroservices"/>
      <sheetName val="3. Mapa Mov. Aurus"/>
      <sheetName val="4. PAS Depreciação"/>
      <sheetName val="4. PAS Depreciação (2)"/>
      <sheetName val="5. Teste Saldo Inicial"/>
      <sheetName val="6. Teste de Adições"/>
      <sheetName val="7. Teste de Baixas"/>
      <sheetName val="1. Sumário"/>
      <sheetName val="2. Mapa de Movimentação"/>
      <sheetName val="3. Teste de Adições"/>
      <sheetName val="4. Teste Saldo Inicial"/>
      <sheetName val="5. Depreciação"/>
      <sheetName val="12. Resumo"/>
      <sheetName val="12a Gastos com terceiros"/>
      <sheetName val="Mapa de Movimentação-31.12.2006"/>
      <sheetName val="PAS - Depreciação-31.12.06"/>
      <sheetName val="Mapa de Movimentações"/>
      <sheetName val="LOG - Saldo Inicial"/>
      <sheetName val="PAS Amortização"/>
      <sheetName val="Parâmetros"/>
      <sheetName val="Abertura mov imobilizado"/>
      <sheetName val="Abertura mov resultado"/>
      <sheetName val="Movimentação Nutrição e Avicult"/>
      <sheetName val="Movimentação suinos PICs"/>
      <sheetName val="1.Mapa movimentação imobilizado"/>
      <sheetName val="3. Adições"/>
      <sheetName val="4. Diferido"/>
      <sheetName val="Referência"/>
      <sheetName val="(6) Leasing"/>
      <sheetName val="(7) Fiscal x Cliente"/>
      <sheetName val="Ativo Fixo-Movimentação 30.09"/>
      <sheetName val="Depreciação (PAS)"/>
      <sheetName val="Maquinas Dep 5 anos"/>
      <sheetName val="Circularizações"/>
      <sheetName val="Ágio-Deságio"/>
      <sheetName val="Provisão Bens de Uso"/>
      <sheetName val="Mapa Relatório"/>
      <sheetName val="Aquisições"/>
      <sheetName val="Teste de Depreciação 31.12.07"/>
      <sheetName val="Imob em Andamento 31.12.07"/>
      <sheetName val="Venda CMI Brasil Imobil"/>
      <sheetName val="Movimentação 2"/>
      <sheetName val="Baixas Tatuapé"/>
      <sheetName val="Relatórios 2002"/>
      <sheetName val="Movimentação 30.09.02"/>
      <sheetName val="Movimentação 31.12.02"/>
      <sheetName val="sdo inicial"/>
      <sheetName val="Log sdo inicial"/>
      <sheetName val="Laudo de Avaliação Fabrica SP"/>
      <sheetName val="Log@seleção_Saldo Inicial"/>
      <sheetName val="Consulta diferimento gastos"/>
      <sheetName val="Composição Baixas"/>
      <sheetName val="Adições - 4 Quarter"/>
      <sheetName val="Depreciação - 3 Quarter"/>
      <sheetName val="Adições - 3 Quarter"/>
      <sheetName val="Depreciação - 2 Quarter"/>
      <sheetName val="Adições - 2 Quarter"/>
      <sheetName val="Depreciação - 1 Quarter"/>
      <sheetName val="Adições - 1 Quarter"/>
      <sheetName val="Teste Nota"/>
      <sheetName val="Mapa Mov "/>
      <sheetName val="Deprec 31.12"/>
      <sheetName val="Deprec 31.10"/>
      <sheetName val="Seleção_Teste_Adições"/>
      <sheetName val="SISPRO"/>
      <sheetName val="Caminhões Vendidos"/>
      <sheetName val="30.06"/>
      <sheetName val="Mapa de Mov"/>
      <sheetName val="Log File - Adição"/>
      <sheetName val="Comp.Itens Obsoletos"/>
      <sheetName val="Teste Físico para o contábil"/>
      <sheetName val="Composição transf. Unicoba"/>
      <sheetName val="Lead - Novo Plano"/>
      <sheetName val="(1) Roll-Forward"/>
      <sheetName val="(2) USGAAP x BRGAAP"/>
      <sheetName val="(3) Mapa Mov. - USGAAP"/>
      <sheetName val="(4) PAS - Deprec. - USGAAP"/>
      <sheetName val="(5) Mapa Mov. - BRGAAP"/>
      <sheetName val="(6) PAS - Deprec. - BRGAAP"/>
      <sheetName val="(7) Deprec. US x BR"/>
      <sheetName val="(8) Obras em Andamento - 31.12"/>
      <sheetName val="(9) Teste Sd. Inicial"/>
      <sheetName val="(10) Teste Adição"/>
      <sheetName val="(11) Teste de Baixa"/>
      <sheetName val="(12) Obras em Andamento - 30.09"/>
      <sheetName val="(13) Custo x Depreciação"/>
      <sheetName val="(14) Comp. Sd. Inicial - USxBR"/>
      <sheetName val="(7) US x BR"/>
      <sheetName val="P1 - Summary Sheet"/>
      <sheetName val="P3 - Reavaliado x Contábil"/>
      <sheetName val="P4 - Imobilizado em Andamento"/>
      <sheetName val="P5 - Teste Saldo Inicial"/>
      <sheetName val="P7 - Depreciação (PAS)"/>
      <sheetName val="P8 - Parâmetro"/>
      <sheetName val="mapa mov 30.09.07"/>
      <sheetName val="mapa mov 31.12.07"/>
      <sheetName val="Teste de adição 31.12.07"/>
      <sheetName val="tabela Parâmetro"/>
      <sheetName val="mapa mov 30.009.07"/>
      <sheetName val="mapa mov"/>
      <sheetName val="Mapa Movimentação 31.12"/>
      <sheetName val="P.A.S Depreciação 31.12"/>
      <sheetName val="Mapa Diferido 31.12"/>
      <sheetName val="Mapa movimentação 30.09"/>
      <sheetName val="P.A.S Depreciação 30.09"/>
      <sheetName val="Teste sd. inicial"/>
      <sheetName val="Mapa Diferido 30.09"/>
      <sheetName val="Log ACL adições"/>
      <sheetName val="Log ACL sdo inicial"/>
      <sheetName val="PAS Vida Útil"/>
      <sheetName val="Depreciação 2010"/>
      <sheetName val="Ajuste USGAAP"/>
      <sheetName val="Roll Forward 31.12"/>
      <sheetName val="P1 - Mapa de movimentação"/>
      <sheetName val="P2 - PAS Depreciação"/>
      <sheetName val="P3-Teste Saldo Inicial"/>
      <sheetName val="P4-Teste Adição"/>
      <sheetName val="P1-Lead"/>
      <sheetName val="P2-Sumário"/>
      <sheetName val="P3-Mapa de Imobilizado"/>
      <sheetName val="P4-PAS -  Depreciação"/>
      <sheetName val="P5-Teste Saldo Inicial"/>
      <sheetName val="P6-Teste adição"/>
      <sheetName val="P1-Mapa de Imobilizado"/>
      <sheetName val="P2-PAS -  Depreciação"/>
      <sheetName val="P5 - Mapa USGAAP"/>
      <sheetName val="Log Adição"/>
      <sheetName val="Resumo Relatório 30.12"/>
      <sheetName val="Resumo Relatório 30.09"/>
      <sheetName val="Projeto Sedna"/>
      <sheetName val="Laudo de Avaliação"/>
      <sheetName val="LOG ACL Saldo Inicial"/>
      <sheetName val="Depreciação - Maq. e Equip"/>
      <sheetName val="Roll Forward 31.12.08"/>
      <sheetName val="resumo"/>
      <sheetName val="Análise de Variação 30-09"/>
      <sheetName val="Análise de Variação - 31-12"/>
      <sheetName val="LOG ACL Adições 30.09"/>
      <sheetName val="LOG ACL Adições 31.12"/>
      <sheetName val="Depreciação - Maq e Equip"/>
      <sheetName val="Henry Ford"/>
      <sheetName val="Importação Andamento"/>
      <sheetName val="Cálculo do parâmetro"/>
      <sheetName val="IFRS5"/>
      <sheetName val="ISA 2410"/>
      <sheetName val="Mapa BRGAAP "/>
      <sheetName val="Principais baixas e adições"/>
      <sheetName val="Mapa IFRS"/>
      <sheetName val="IFRS 30-06-08"/>
      <sheetName val="Calculo parâmetro"/>
      <sheetName val="Descrição dos Bens"/>
      <sheetName val="Depreciação 31.10"/>
      <sheetName val="Log de ACL"/>
      <sheetName val="Testes 31.12"/>
      <sheetName val="Testes 31.10"/>
      <sheetName val="Testes"/>
      <sheetName val="Saldo Societário Ajustado"/>
      <sheetName val="Tab 1 - Summary"/>
      <sheetName val="Tab2 - Lead"/>
      <sheetName val="Tab3  - Mapa Imobilizado"/>
      <sheetName val="Tab4 - PAS Depreciação"/>
      <sheetName val="Tab5 - T. Sld. Inicial "/>
      <sheetName val="Tab6 -LOG SI"/>
      <sheetName val="Tab7 - Teste Adições "/>
      <sheetName val="Tab8 - Teste Baixas"/>
      <sheetName val="Tab9- Mapa Imobilizado 31.12.09"/>
      <sheetName val="Tab10-PAS Depreciação 31.12.09"/>
      <sheetName val="Tab11 - Teste Adições  31.12.09"/>
      <sheetName val="Tab12 - Teste Baixas 31.12.09 "/>
      <sheetName val="Mapa de Imobilizado 31-10-08"/>
      <sheetName val="Mapa de Imobilizado 31-12-08"/>
      <sheetName val="Teste de Add 31-10-08"/>
      <sheetName val="Investimento 31-12-08"/>
      <sheetName val="Teste Saldo Inicial."/>
      <sheetName val="Mapa Mov. {ppc}"/>
      <sheetName val="PAS Deprecição 30.09.07"/>
      <sheetName val="Baixas  30.09.07"/>
      <sheetName val="Adições 30.09.07"/>
      <sheetName val="Contratos Leasing"/>
      <sheetName val="Adição de imobilizado"/>
      <sheetName val="PAS Deprec. Out07"/>
      <sheetName val="Mapa Mov Imob out.07"/>
      <sheetName val="Mapa imob. dez07"/>
      <sheetName val="NE's"/>
      <sheetName val="Mapa Imobilizado - 31.10"/>
      <sheetName val="Mapa Diferido - 31.10"/>
      <sheetName val="Mapa - 31.12"/>
      <sheetName val="Diferido - 31.12"/>
      <sheetName val="Resultado CC"/>
      <sheetName val="Programa IMOB"/>
      <sheetName val="Novo mapa CAL"/>
      <sheetName val="Novo mapa BB"/>
      <sheetName val="Mapa imobilizado CAL"/>
      <sheetName val="Novo mapa BB reaval"/>
      <sheetName val="Novo mapa CAL reaval"/>
      <sheetName val="Sel saldo inicial imob."/>
      <sheetName val="Sel Adi Imobilizado"/>
      <sheetName val="Comp Imob Out07"/>
      <sheetName val="Roolforward Teste 31.12.2007"/>
      <sheetName val="DMPL"/>
      <sheetName val="Mapa Mov. e PAS dep. 31.12.2008"/>
      <sheetName val="Invest. Jardim Iguatemi"/>
      <sheetName val="Invest. Jardim Iguatemi (2)"/>
      <sheetName val="Calculo de Paramêtro"/>
      <sheetName val="P2 Mapa Mov. 31_10_2007"/>
      <sheetName val="P3Mapa Mov. e PAS dep. 31_12_07"/>
      <sheetName val="P4 Teste Adição"/>
      <sheetName val="P5 Teste Sd Inicial"/>
      <sheetName val="Referência Relatório"/>
      <sheetName val="Mapa Imob. e Cálc. Depr. 31.12"/>
      <sheetName val="Ativos sem Utilização"/>
      <sheetName val="Teste Taxa Deprec. Reaval."/>
      <sheetName val="Adições 31.10.03"/>
      <sheetName val="Leasing Passivo"/>
      <sheetName val="Rollfoward"/>
      <sheetName val="NE 8"/>
      <sheetName val="DAAM 5210"/>
      <sheetName val="DAAM 5410"/>
      <sheetName val="Baixa ativos"/>
      <sheetName val="Definição Amostra"/>
      <sheetName val="1. Mapa Imobilizado"/>
      <sheetName val="2. PAS Depreciação"/>
      <sheetName val="4. Teste de Saldo Inicial"/>
      <sheetName val="P3-Mapa do Imobilizado 31.12"/>
      <sheetName val="P5-Seleção das adições 30.09"/>
      <sheetName val="P6-Complementar Adições"/>
      <sheetName val="P7-Seleção das adições 31.12"/>
      <sheetName val="P8-Seleção de saldo inicial"/>
      <sheetName val="P9-Complementar saldo inicial"/>
      <sheetName val="P10-Mov.Uten 31.12"/>
      <sheetName val="P11-Mov.Uten 30.09"/>
      <sheetName val="P12-Hardware 31.12"/>
      <sheetName val="P13-Hardware baixa 31.12"/>
      <sheetName val="P14-Hardware 30.09"/>
      <sheetName val="P15-Dep Outros Ativos 31.12"/>
      <sheetName val="P16-Dep Outros Ativos 30.09"/>
      <sheetName val="P17-Dep Software 31.12"/>
      <sheetName val="P18-Dep Software 30.09"/>
      <sheetName val="P19-Dep Dir Uso Software 31.12"/>
      <sheetName val="P20-Dep Dir Uso Software 30.09"/>
      <sheetName val="P21-Dep Veículos 31.12"/>
      <sheetName val="P22-Dep Veículos 30.09"/>
      <sheetName val="P23-Dep Melhoria Imov 3os 31.12"/>
      <sheetName val="P24-Dep Melhoria Imov 3os 30.09"/>
      <sheetName val="USGAAP"/>
      <sheetName val="Contábil x Patrimônio"/>
      <sheetName val="PAS - Depreciação jun e set"/>
      <sheetName val="Imob. Andamento e Transferência"/>
      <sheetName val="Custo Corrigido x Depreciação"/>
      <sheetName val="PAS - Amortização jun"/>
      <sheetName val="Prov. para baixas set07"/>
      <sheetName val="Provisão para Baixas jun07"/>
      <sheetName val="Teste Saldo Inicial 30.06"/>
      <sheetName val="Impairment set"/>
      <sheetName val="P3 - Mapa Imobilizado"/>
      <sheetName val="P4 -Cálc. Global Depr. 31.10.08"/>
      <sheetName val="Sel. teste saldo inic. imob."/>
      <sheetName val="1. Resumo"/>
      <sheetName val="PAS"/>
      <sheetName val="Movto Obras em Andamento"/>
      <sheetName val="Histórico Obras em Andamento"/>
      <sheetName val="1. Mapa Total Geral 30.09"/>
      <sheetName val="2. Movto Obras em Andto 30.09"/>
      <sheetName val="3.Histórico Obras em Andto30.09"/>
      <sheetName val="4. Teste de Adições"/>
      <sheetName val="7. Teste baixas 30.09"/>
      <sheetName val="8. Aging - Obras em Andamento"/>
      <sheetName val="Tabela Itens"/>
      <sheetName val="6. Teste custo inicial"/>
      <sheetName val="Movto. Obras em Andamento"/>
      <sheetName val="Aporte de capital"/>
      <sheetName val="ICMS - 1311992"/>
      <sheetName val="Tabela No de Itens"/>
      <sheetName val="Alocação prov descon"/>
      <sheetName val="M.M. 31.12"/>
      <sheetName val="PAS - Deprec. Dez."/>
      <sheetName val="Teste adições Dez."/>
      <sheetName val="Tetes de Baixas Dez."/>
      <sheetName val="M.M. 30.09"/>
      <sheetName val="PAS - Deprec. Set."/>
      <sheetName val="Teste de adições Set."/>
      <sheetName val="Teste de Baixas Set."/>
      <sheetName val="Definição Parâmetro"/>
      <sheetName val="Teste de adições Dez."/>
      <sheetName val="M.M. 30.09.04"/>
      <sheetName val="PAS - Depreciação Setembro"/>
      <sheetName val="M.M. 31.03.04"/>
      <sheetName val="M.M. 30.06.04"/>
      <sheetName val="Juros 2004"/>
      <sheetName val="PAS Depreciação - Março"/>
      <sheetName val="PAS - Depreciação Junho"/>
      <sheetName val="Insp.Física"/>
      <sheetName val="Resumo da Movimentação"/>
      <sheetName val="Revisão Analítica Ex-Ceval"/>
      <sheetName val="M. M. Ex-Ceval"/>
      <sheetName val="M. M. Ex-Santista"/>
      <sheetName val="Insp. Sal.Inic."/>
      <sheetName val="Depreciação Ex- Ceval"/>
      <sheetName val="Depreciação  Ex-Santista"/>
      <sheetName val="provisão para perdas"/>
      <sheetName val="Prov. Perdas (PPC)"/>
      <sheetName val="Plantas Descont."/>
      <sheetName val="LOG - Teste de adição"/>
      <sheetName val="Movimentação Trimestral"/>
      <sheetName val="Movimentação Acumulada"/>
      <sheetName val="Anal. Variação"/>
      <sheetName val="Adições "/>
      <sheetName val="Teste Dirigido"/>
      <sheetName val="Testes Deprec. "/>
      <sheetName val="inspeção física do imobilizado"/>
      <sheetName val="Testes de Baixas Dez."/>
      <sheetName val="Resumo das Principais Adições"/>
      <sheetName val="Venda_3 andar"/>
      <sheetName val="Impairment "/>
      <sheetName val="Extrapolação"/>
      <sheetName val="Sheet2"/>
      <sheetName val="Impairment 311209"/>
      <sheetName val=" Programa Trabalho"/>
      <sheetName val="1.Mapa de Imobilizado (I e F)"/>
      <sheetName val="2.Teste de Adições (I e F)"/>
      <sheetName val="3.Depreciação (F)"/>
      <sheetName val="4. PAS - Depreciação (I)"/>
      <sheetName val="5. Carta Comentário"/>
      <sheetName val="6. Enfoque Auditoria"/>
      <sheetName val="4. Teste de Adição"/>
      <sheetName val="5. Teste de Baixas"/>
      <sheetName val="5. Imobilização em andamento"/>
      <sheetName val="2.Mapa movimentação imobilizado"/>
      <sheetName val="6. Base Saldo Inicial e Log"/>
      <sheetName val="7. Teste de Adições"/>
      <sheetName val="8. Teste de Baixas"/>
      <sheetName val="1. Procedimentos Acordados"/>
      <sheetName val="2. Conta Gráfica"/>
      <sheetName val="{PPC} Demonstrativo Leasing"/>
      <sheetName val="Ajustes a Lei 11.638"/>
      <sheetName val="Comp. Analítica Imob."/>
      <sheetName val="Mapa de Movimentação 31.10"/>
      <sheetName val="P1. Mapa de Imob. 31.12"/>
      <sheetName val="P2. Pas Depreciação 31.12"/>
      <sheetName val="P3. Mapa de Imob. 30.09"/>
      <sheetName val="P4. Pas Depreciação 30.09"/>
      <sheetName val="P5.Teste de SI"/>
      <sheetName val="P6. Imob. em Andamento"/>
      <sheetName val="P7. Adiant. de Imobilizado"/>
      <sheetName val="P6. Log ACL"/>
      <sheetName val="PAS Depreciação 31.12.08"/>
      <sheetName val="Teste de Adição 31.12.08"/>
      <sheetName val="Teste de Baixa 31.12.08"/>
      <sheetName val="Teste de Imobilização 31.12.08"/>
      <sheetName val="PAS Depreciação 30.09.08"/>
      <sheetName val="Teste de Adição 30.09.08"/>
      <sheetName val="Teste de Baixa 30.09.08"/>
      <sheetName val="Teste de Imobilização 30.09.08"/>
      <sheetName val="Teste de SI"/>
      <sheetName val="Comp. Aeródromo"/>
      <sheetName val="Log ACL 30.09.08"/>
      <sheetName val="P1. Programa de Trabalho"/>
      <sheetName val="P2. Lead"/>
      <sheetName val="P3. Mapa Mov."/>
      <sheetName val="P4. PAS Depreciação"/>
      <sheetName val="P5. Teste Saldo Inicial"/>
      <sheetName val="Tabela Sample Size"/>
      <sheetName val="Mapa Movimentação_31.12.07"/>
      <sheetName val="Mapa Movimentação_31.10.07"/>
      <sheetName val="Teste Adição_31.10.07"/>
      <sheetName val="Teste Adição_Compl_31.12.07"/>
      <sheetName val="Teste SI_BUNGE_31.12.06"/>
      <sheetName val="Teste SI_31.10.07"/>
      <sheetName val="Teste SI_Compl.31.12.07"/>
      <sheetName val="P3 - Mapa Mov."/>
      <sheetName val="P6 - Teste Adições"/>
      <sheetName val="P7 - Log ACL"/>
      <sheetName val="Dezembro 2010"/>
      <sheetName val="Certidões"/>
      <sheetName val="Equity"/>
      <sheetName val=" Mov. {PPE}"/>
      <sheetName val="PAS Depreciação HBII"/>
      <sheetName val="back up"/>
      <sheetName val="PAS Depreciação HBI"/>
      <sheetName val="Depreciação Moldes"/>
      <sheetName val="Depreciação Moldes Alemão"/>
      <sheetName val=" Mov. HB1 {PPE}"/>
      <sheetName val="PAS Depr. HB1"/>
      <sheetName val="Mov. HB2 {PPE}"/>
      <sheetName val="PAS Depr. HB2"/>
      <sheetName val="Ad. Fornecedores"/>
      <sheetName val="PAS Depr. (HB1)"/>
      <sheetName val=" Mov. HB1 31.12 {PPE}"/>
      <sheetName val="PAS Depr. (HB2)"/>
      <sheetName val="Mov. HB2 31.12 {PPE}"/>
      <sheetName val="Log Seleção Saldo Inicial"/>
      <sheetName val="Recálculo VC"/>
      <sheetName val=""/>
      <sheetName val="Sample Size"/>
      <sheetName val="Teste Detalhes"/>
      <sheetName val="Controle Patrimonial"/>
      <sheetName val="Movimentação (2009)"/>
      <sheetName val="Conciliação"/>
      <sheetName val="Comp. Equip. Deposito"/>
      <sheetName val="TO DO"/>
      <sheetName val="Cont. Patrimonial"/>
      <sheetName val="Seleção Adição"/>
      <sheetName val="Composição Intangível"/>
      <sheetName val="Depreciação Global"/>
      <sheetName val="Riscos"/>
      <sheetName val="PCC's"/>
      <sheetName val="Resumo dos Riscos"/>
      <sheetName val="Patrimônio"/>
      <sheetName val="Safra Cana"/>
      <sheetName val="Exaustão"/>
      <sheetName val="Global Exaustão"/>
      <sheetName val="Teste Vasilhames"/>
      <sheetName val="Classes ANP"/>
      <sheetName val="Rollforward Imobilizado"/>
      <sheetName val="Composição das Adições"/>
      <sheetName val="Confronto Controle Patrim"/>
      <sheetName val="Teste Detalhe"/>
      <sheetName val="Teste deprec exaust"/>
      <sheetName val="Teste taxas depreciacao"/>
      <sheetName val="Seleção"/>
      <sheetName val="Rede de Cabos"/>
      <sheetName val="Mapa Imobilizado Relatório"/>
      <sheetName val="PAS Decoders"/>
      <sheetName val="P3-Mapa Imobilizado_Consolidado"/>
      <sheetName val="P8 - Variação Cambial Adto "/>
      <sheetName val="Máquinas"/>
      <sheetName val="P3 - Mapa Mov. Imobilizado"/>
      <sheetName val="P4- PAS Depreciação"/>
      <sheetName val="P5-Teste Saldo Inicial "/>
      <sheetName val="P6-Teste Saldo Inicial Adiciona"/>
      <sheetName val="P7-Diferido"/>
      <sheetName val="P8-Teste de Adições"/>
      <sheetName val="P7-Log Adições"/>
      <sheetName val="P8-Log Saldo Inicial"/>
      <sheetName val="P9-Log Saldo Inicial Adicional"/>
      <sheetName val="P5-Diferido"/>
      <sheetName val="P6-Teste de Adições"/>
      <sheetName val="P7-Log ACL"/>
      <sheetName val="Mapa Ática 31.12"/>
      <sheetName val="Mapa Scipione 31.12"/>
      <sheetName val="Mapa Ática 30.09"/>
      <sheetName val="Mapa Scipione 30.09"/>
      <sheetName val="Teste Add 31.12"/>
      <sheetName val="Teste Add 31.10"/>
      <sheetName val="Mapa Movim. Móveis. Máquinas"/>
      <sheetName val="Mapa de Movimentação Edifícios"/>
      <sheetName val="Mapa Movim. Reformas Andamento"/>
      <sheetName val="Teste Importações em Andamento"/>
      <sheetName val="Teste Reforma em Andamento"/>
      <sheetName val="1.Mapa de Mov. - DSP Com."/>
      <sheetName val="2.PAS Depreciação - DSP Com."/>
      <sheetName val="3.PAS Amort. - DSP Com."/>
      <sheetName val="4.Teste de Adição - DSP Com."/>
      <sheetName val="5.Mapa de Movimentação - Farmax"/>
      <sheetName val="6.PAS Depreciação - Farmax"/>
      <sheetName val="7.PAS Amortização - Farmax"/>
      <sheetName val="8.Teste de Adição - Farmax"/>
      <sheetName val="9.Mapa de Mov. e PAS - DSP Adm."/>
      <sheetName val="10.Nova Tabela"/>
      <sheetName val="11. Nota Explicativa"/>
      <sheetName val="1a. Mapa Fiscal CB01"/>
      <sheetName val="1b. Mapa Fiscal CB02"/>
      <sheetName val="MR"/>
      <sheetName val="1c. PAS Depreciação Fiscal dez"/>
      <sheetName val="2a. Mapa Gerencial CB01"/>
      <sheetName val="2b. Mapa Gerencial CB02"/>
      <sheetName val="2c. PAS Depreciação Ger dez"/>
      <sheetName val="3. Teste de Saldo Inicial"/>
      <sheetName val="3a. Log ACL Saldos Iniciais"/>
      <sheetName val="4a. Log ACL Adições"/>
      <sheetName val="5.Teste de Baixas"/>
      <sheetName val="5a.Log ACL Baixas"/>
      <sheetName val="6. Ganhos ou Perdas nas Baixas"/>
      <sheetName val="7. Imobilizado em Andamento"/>
      <sheetName val="8. Teste detalhe depreciação"/>
      <sheetName val="c008"/>
      <sheetName val="Comparativo (UIR)"/>
      <sheetName val="Mapa movimentação e PAS deprec"/>
      <sheetName val="Mapa Mov e PAS Depr"/>
      <sheetName val="Doação Terreno"/>
      <sheetName val="Imobilzado em Andamento"/>
      <sheetName val="Bx Ativo Imob."/>
      <sheetName val="Gastos Implantação"/>
      <sheetName val="N.E."/>
      <sheetName val="P3 - NE"/>
      <sheetName val="P5 - Adições"/>
      <sheetName val="P6 - Baixas"/>
      <sheetName val="P7 - Depreciação"/>
      <sheetName val="Composição e depreciação"/>
      <sheetName val="1. ASM"/>
      <sheetName val="2. Resumo"/>
      <sheetName val="3. Mapa 30.06"/>
      <sheetName val="5. Imóveis"/>
      <sheetName val="6. Análise saldos IPC"/>
      <sheetName val="7. Transf. Imob. em Andamento"/>
      <sheetName val="8. CIAP"/>
      <sheetName val="Ajuste 2340"/>
      <sheetName val="Teste Insp."/>
      <sheetName val="Imoveis não operacionais"/>
      <sheetName val="Ativo Fixo-Movimentação"/>
      <sheetName val="Ref Rel Mar.10"/>
      <sheetName val="PAS Depreciação Fev 2010"/>
      <sheetName val="PAS Depreciação Out e Dez 09 "/>
      <sheetName val="Planilha Suporte Imóveis "/>
      <sheetName val="Apuração Venda Imob"/>
      <sheetName val="Ref Rel Dez.09"/>
      <sheetName val="Ref Rel"/>
      <sheetName val="ASM"/>
      <sheetName val="Resumo Held for Sale"/>
      <sheetName val="Planilha Suporte Held"/>
      <sheetName val="12 - Mapa Imob"/>
      <sheetName val="Planilha Suporte Imóveis"/>
      <sheetName val="PAS Depreciação Dez 09"/>
      <sheetName val="PAS Depreciação Out 09 "/>
      <sheetName val="Planilha Suporte"/>
      <sheetName val="Pas de baixas"/>
      <sheetName val="Notas Explicativas"/>
      <sheetName val="PAS Deprec. Amort. 31.12.08"/>
      <sheetName val="Benfeitorias em Prop. 3ºs 31.12"/>
      <sheetName val="Logs ACL"/>
      <sheetName val="PAS Deprec. Amort. 31.10"/>
      <sheetName val="Benfeitorias em Prop. 3ºs 31.10"/>
      <sheetName val="Adições CBMP 30.06.06"/>
      <sheetName val="Inspeção física POS 30.06.06"/>
      <sheetName val="Adição POS CBMP 30.06.06"/>
      <sheetName val="Detalhe Depreciação"/>
      <sheetName val="P2 - Mapa de Movimentação"/>
      <sheetName val="P3 - PAS Depreciação"/>
      <sheetName val="P4 - Teste de Adição"/>
      <sheetName val="P5 - Log Adição"/>
      <sheetName val="P6 - Nota Relatório"/>
      <sheetName val="P6 - Teste Saldo Inicial"/>
      <sheetName val="Mapa Mov. 31.10"/>
      <sheetName val="Programa de Trabalho"/>
      <sheetName val="Log Adto fornecedor"/>
      <sheetName val="NE 2 - Material Additions"/>
      <sheetName val="NE 2 - Material Additions-total"/>
      <sheetName val="Log Seleção Amostra Adicao"/>
      <sheetName val="NOta 2"/>
      <sheetName val="Ad. Fornecedores "/>
      <sheetName val="Cálculo Global Depr. (HB1)"/>
      <sheetName val="Comp. Analítica (HB1) {PPE}"/>
      <sheetName val=" Mov. HB1 31.12"/>
      <sheetName val="Comp. Analítica(HB2) {PPE}"/>
      <sheetName val="Cálculo Global Depr. (HB2)"/>
      <sheetName val="Mov. HB2 31.12"/>
      <sheetName val="Rel. adições 30.09"/>
      <sheetName val="Planilha Aquisições 30.09 {PPE}"/>
      <sheetName val="Para referência DF's"/>
      <sheetName val="Tabela"/>
      <sheetName val="Appendix 14"/>
      <sheetName val="Recálculo-Contabil-Inventário"/>
      <sheetName val="Seleção adições 30.9"/>
      <sheetName val="OS 600.238"/>
      <sheetName val="Teste Depreciação Acumulada"/>
      <sheetName val="Itens Adquiridos antes de 2002"/>
      <sheetName val="Recálculo x EMS"/>
      <sheetName val="Bens originais baixados-Edific."/>
      <sheetName val="Movimentação 31.12"/>
      <sheetName val="Roll Foward Global Depr. 31.12"/>
      <sheetName val="Global Depreciação 31.10.08"/>
      <sheetName val="Insp Física Imob"/>
      <sheetName val="Insp Intangível"/>
      <sheetName val="Mov. 31-12"/>
      <sheetName val="Global 31-12"/>
      <sheetName val="Movim. 31-10"/>
      <sheetName val="Global Deprec. 31-10"/>
      <sheetName val="Insp Física"/>
      <sheetName val="Comp. analítica"/>
      <sheetName val="Teste adições e baixas "/>
      <sheetName val="Imob em andamento 31.12"/>
      <sheetName val="Imob. em andamento 30.09"/>
      <sheetName val="adiantamento 31.12"/>
      <sheetName val="adiantamento a fornec. 30.09"/>
      <sheetName val="Movimentação Imobilizado 31.12"/>
      <sheetName val="Adições no Imobilizado 31.12"/>
      <sheetName val="Imob Andamen. 31.12"/>
      <sheetName val="Roll Foward Depr. 31.12"/>
      <sheetName val="Adiant. a Fornec. 31.12"/>
      <sheetName val="Movimentação Imobilizado 30.09"/>
      <sheetName val="Adições no Imobilizado 30.09"/>
      <sheetName val="Imob Andamento 30.09"/>
      <sheetName val="Ad. a Fornec. 30.09"/>
      <sheetName val="Adições e Baixas 31.12"/>
      <sheetName val="Intang. em And. 31.12"/>
      <sheetName val="Movimentação 31.10"/>
      <sheetName val="Adições e Baixas 31.10"/>
      <sheetName val="Imob. Andamento 31.10"/>
      <sheetName val="Composição Outros itens Imob"/>
      <sheetName val="Comp. Benf prontas em Hangares"/>
      <sheetName val="Adições 30.09"/>
      <sheetName val="Baixas 30.09"/>
      <sheetName val="Baixas 31.12"/>
      <sheetName val="Verificação física"/>
      <sheetName val="Mov Imob"/>
      <sheetName val="Mov Ferram Esp"/>
      <sheetName val="Resumo Mov 31.10"/>
      <sheetName val="Resumo Mov 31.12"/>
      <sheetName val="Comp Adiant Fornec"/>
      <sheetName val="Adições set-dez"/>
      <sheetName val="Adições jan-set"/>
      <sheetName val="Mov. Imobilizado"/>
      <sheetName val="Imob. Andamento"/>
      <sheetName val="Depreciação - Calmit"/>
      <sheetName val="Depreciação - Belocal"/>
      <sheetName val="Depreciação 12.2007"/>
      <sheetName val="Resumo Reavaliação"/>
      <sheetName val="Ativos reavaliados"/>
      <sheetName val="Movim. Imobilizado 31.12.07"/>
      <sheetName val="Deprec. Imobilizado 31.12.07"/>
      <sheetName val="Deprec. Imobilizado 30.09.07"/>
      <sheetName val="Composição Baixas 31.12.07"/>
      <sheetName val="Conciliação Patr x Cont 31.12"/>
      <sheetName val="Conciliação Patr X Cont"/>
      <sheetName val="Detalhe Adições"/>
      <sheetName val="Detalhe Baixas"/>
      <sheetName val="Tabela Enfoque"/>
      <sheetName val="Quadro NE Relatório"/>
      <sheetName val="Movim. Imobilizado 30.09.07"/>
      <sheetName val="Movim. Imobilizado 30.06.07"/>
      <sheetName val="Depreciação 30.06.2006"/>
      <sheetName val="Imobilizado Omnitracs 30.06"/>
      <sheetName val="Detalhe Adiçoes"/>
      <sheetName val="Movim. Imobilizado 30.06.06"/>
      <sheetName val="Conciliação Sist. Patrim.xCont."/>
      <sheetName val="Depreciação 30.06.06"/>
      <sheetName val="Adições Imob. 30.06.06"/>
      <sheetName val="Baixas Imob. 30.06.06"/>
      <sheetName val="Teste adicional Baixas"/>
      <sheetName val="Movim. Imob. 30.06.05"/>
      <sheetName val="Movimentações 31.12.2006"/>
      <sheetName val="Conciliação Patrim.xCont DEZ"/>
      <sheetName val="Conciliação Patrim.xCont 30.09"/>
      <sheetName val="Depreciação 31.12.2006"/>
      <sheetName val="Depreciação 30.09.2006"/>
      <sheetName val="Patrimonial"/>
      <sheetName val="Produção Transform. de Linha"/>
      <sheetName val="Adições do Imobilizado 31.12"/>
      <sheetName val="Disclosure"/>
      <sheetName val="Global de Depreciação"/>
      <sheetName val="P2-Intruções DTT França"/>
      <sheetName val="P3-Impairment"/>
      <sheetName val="P4-Depreciação"/>
      <sheetName val="P6-Mapa de Movimentação 31.12"/>
      <sheetName val="P6-Mapa de Movimentação 31.10"/>
      <sheetName val="P6-Mapa de Movimentação 30.06"/>
      <sheetName val="P7-Teste de Saldo Inicial"/>
      <sheetName val="P8-Teste de Adição"/>
      <sheetName val="P9-LOG ACL"/>
      <sheetName val="Teste de Adição e Baixa"/>
      <sheetName val="Análise de Variação 31.12"/>
      <sheetName val="Mapa Imobilizado 31.12"/>
      <sheetName val="Análise de software 31.12"/>
      <sheetName val="Análise de Variação 31.10"/>
      <sheetName val="Mapa Imobilizado 31.10"/>
      <sheetName val="Planejamento"/>
      <sheetName val="P1. Mapa de movimentação"/>
      <sheetName val="P2. Teste de adição"/>
      <sheetName val="P3. Teste de baixas"/>
      <sheetName val="P4. PCC"/>
      <sheetName val="APEC"/>
      <sheetName val="Diferido 31.12"/>
      <sheetName val="Key Money"/>
      <sheetName val="Gastos com desenv. Dez"/>
      <sheetName val="Teste de Adição Dez"/>
      <sheetName val="Teste de Baixa Dez"/>
      <sheetName val="Rollfoward Depreciação Dez"/>
      <sheetName val="Obras em andamento Dez"/>
      <sheetName val="Juros s. imobilizado Dez"/>
      <sheetName val="Log ACL Dez"/>
      <sheetName val="Teste de Detalhe - Depreciação"/>
      <sheetName val="Seleção Adições 30.09"/>
      <sheetName val=" Baixas 30.09"/>
      <sheetName val="Mapa dez05"/>
      <sheetName val="Seleção Adições"/>
      <sheetName val=" Baixas"/>
      <sheetName val="P3-Mapa do Imobilizado"/>
      <sheetName val="P4 - Teste Saldo Inicial"/>
      <sheetName val="P5 - Teste Adição"/>
      <sheetName val="P6 - PAS Depreciação 31.10"/>
      <sheetName val="P7 - Leasings"/>
      <sheetName val="P9-Mapa do Imobilizado 31.01"/>
      <sheetName val="P10 - PAS Depreciação 31.01"/>
      <sheetName val="Sumário de Procedimentos"/>
      <sheetName val="P1-Movimentação"/>
      <sheetName val="P2-Saldo Inicial"/>
      <sheetName val="P3-Teste de Adição e Baixa"/>
      <sheetName val="P4-Teste de Depreciação"/>
      <sheetName val="P5-Desp. Comerciais"/>
      <sheetName val="P6-Log Saldo Inicial"/>
      <sheetName val="P8-Parâmetro"/>
      <sheetName val="REF Relatório"/>
      <sheetName val="P1.Mapa Imobilizado"/>
      <sheetName val="P2.PAS Depreciação"/>
      <sheetName val="P3.Teste de Adição nov.10"/>
      <sheetName val="P3.Teste de Adição nov.09"/>
      <sheetName val="P4.Teste Saldo Inicial"/>
      <sheetName val="P5.Rollfoward Procedures. 28.02"/>
      <sheetName val="P6. Teste de Adição fev.10"/>
      <sheetName val="1. Ajuste Off Book 30.06"/>
      <sheetName val="2. Mapa de Mov. BRGAAP"/>
      <sheetName val="3. Mapa de Mov. USGAAP"/>
      <sheetName val="4. PAS Depreciação BRGAAP"/>
      <sheetName val="5. PAS Depreciação USGAAP"/>
      <sheetName val="6. Saldo Inicial"/>
      <sheetName val="7. Alteração das taxas"/>
      <sheetName val="8. LOG's ACL"/>
      <sheetName val="Threshold and Sample Size"/>
      <sheetName val="P2 - Nota"/>
      <sheetName val="P6 - PAS Depreciação"/>
      <sheetName val="P7 - Teste de Baixa"/>
      <sheetName val="P8 -Tabela Parâmetro"/>
      <sheetName val="PAS Depreciação Dez.09"/>
      <sheetName val="PAS Depreciação Set.09 "/>
      <sheetName val="Teste de Baixas Set.09"/>
      <sheetName val="Imobilizado em Andamento Set.09"/>
      <sheetName val="Teste de Impairment Dez.09"/>
      <sheetName val="Depreciação Acelerada 31.12"/>
      <sheetName val="Impairment do Ágio"/>
      <sheetName val="Depreciação Acelerada 30.09"/>
      <sheetName val="P2. PAS de Depreciação"/>
      <sheetName val="P3. Teste de adição"/>
      <sheetName val="Sample Size Table"/>
      <sheetName val="1. Mapa de Mov. Imob 31.12"/>
      <sheetName val="2. Mapa Mov. Intang. 31.12"/>
      <sheetName val="3.1 Teste Alternativo"/>
      <sheetName val="6. Tabela de Itens"/>
      <sheetName val="2. Mapa Mov. Intang. 30.09"/>
      <sheetName val="1. Mapa de Mov. Imob 30.09"/>
      <sheetName val="1a. Mapa de Mov_Imobilizado"/>
      <sheetName val="1b. Mapa Movim_Imobilizado"/>
      <sheetName val="2a.Mapa Movimentação Intangível"/>
      <sheetName val="2b.Mapa Movimentação Intangível"/>
      <sheetName val="1. Mapa de Mov. Imobilizado"/>
      <sheetName val="2. Mapa Movimentação Intangível"/>
      <sheetName val="3.b PAS Depreciação"/>
      <sheetName val="4 Itens Transferidos para BVS"/>
      <sheetName val="5. Teste de Adição_Baixas"/>
      <sheetName val="P2 Mapa de Movimentação"/>
      <sheetName val="P3 Mapa Intangível"/>
      <sheetName val="P4 Teste de Adição out e dez"/>
      <sheetName val="P5 Intangível 2008"/>
      <sheetName val="P6 PPC"/>
      <sheetName val="P7 Teste de Saldo Inicial 31.12"/>
      <sheetName val="P8 PAS Depreciação"/>
      <sheetName val="NE - Imobilizado"/>
      <sheetName val="Movimentação Controladora"/>
      <sheetName val="Movimentação Consolidado"/>
      <sheetName val="Mapa Eternit"/>
      <sheetName val="Mapa Sama"/>
      <sheetName val="Mapa Precon"/>
      <sheetName val="Registro de Imóveis"/>
      <sheetName val="P2- Ajustes e PCC"/>
      <sheetName val="P3-Lead"/>
      <sheetName val="P4-NE - Imobilizado"/>
      <sheetName val="P5-NE - Intangível"/>
      <sheetName val="P6-NE - Movim. Consolidado"/>
      <sheetName val="P7-NE - Moviment. controladora"/>
      <sheetName val="P8-Mapa Eternit"/>
      <sheetName val="P9-Mapa Precon"/>
      <sheetName val="P10-Mapa Sama"/>
      <sheetName val="P11-Depreciações  Eternit"/>
      <sheetName val="P12-Eternit - Adições"/>
      <sheetName val="P13-Eternit - Baixas "/>
      <sheetName val="P14-Precon - Adições"/>
      <sheetName val="P15-Precon - Baixas"/>
      <sheetName val="P16-Teste de Depreciações  Sama"/>
      <sheetName val="P17-SAMA - Adições"/>
      <sheetName val="2. Mapa de Imobilizado "/>
      <sheetName val="3. Teste Saldo Inicial"/>
      <sheetName val="4. Depreciação"/>
      <sheetName val="5. Ágio"/>
      <sheetName val="6. Análise Impearment"/>
      <sheetName val="7. Registros"/>
      <sheetName val="8. Pontos Identificados"/>
      <sheetName val="Intangível"/>
      <sheetName val="Teste de Depreciações  Eternit"/>
      <sheetName val="Eternit - Adições"/>
      <sheetName val="Eternit - Baixas"/>
      <sheetName val="Precon - Adições"/>
      <sheetName val="Precon - Baixas"/>
      <sheetName val="Teste de Depreciações  Sama"/>
      <sheetName val="SAMA - Adições"/>
      <sheetName val="SAMA - Baixas "/>
      <sheetName val="NE - Intangível"/>
      <sheetName val="NE - Movim. Consolidado"/>
      <sheetName val="NE - Moviment. controladora"/>
      <sheetName val="Depreciações  Eternit"/>
      <sheetName val="1. Mapa de Mov. Imob"/>
      <sheetName val="Análise Variação"/>
      <sheetName val="Gastos com desenv. - Dez"/>
      <sheetName val="Impairment ativo fixo"/>
      <sheetName val="Gastos com desenv. "/>
      <sheetName val="1. Teste Base e Adições"/>
      <sheetName val="2. Teste das Transferências"/>
      <sheetName val="3. Teste Base Instalações"/>
      <sheetName val="4. Orçamento x Saeng"/>
      <sheetName val="5. Depreciação instalações"/>
      <sheetName val="5.1 Depr. Sobras"/>
      <sheetName val="5.2 Depr. Itens conciliados"/>
      <sheetName val="5.3 Depr. Itens Set-Dez 10"/>
      <sheetName val="6. Inspeção Física "/>
      <sheetName val="Audit Sampling Sample Size"/>
      <sheetName val="Para ref. relatório"/>
      <sheetName val="Análise de Variação - Dez"/>
      <sheetName val="1.Mapa de Movimentação"/>
      <sheetName val="2. Análises 30.09"/>
      <sheetName val="3. PAS Deprec. e Amort."/>
      <sheetName val="3.1 Deprec. Benfeitorias"/>
      <sheetName val="4. Calculo da Amostra"/>
      <sheetName val="4.1 Teste de Adição 30.09"/>
      <sheetName val="4.2 Teste de Adição 31.12"/>
      <sheetName val="5. Despesas com IPO"/>
      <sheetName val="6. Análise de Luvas"/>
      <sheetName val="7. Resumo de Ajustes"/>
      <sheetName val="P1 Mapa de Movimentação"/>
      <sheetName val="P2 PAS Depreciação"/>
      <sheetName val="P3 Teste de Saldo Inicial"/>
      <sheetName val="P4 Análise de Impairment"/>
      <sheetName val="Determination Sample"/>
      <sheetName val="Critério de Seleção"/>
      <sheetName val="PPC - Mapa Imobilizado DEZ-08"/>
      <sheetName val="Mapa Imob. &amp; PAS Deprec."/>
      <sheetName val="DAAM 5440"/>
      <sheetName val="ACL"/>
      <sheetName val="Detalhes imobilizado"/>
      <sheetName val="Movimentação 2007"/>
      <sheetName val="Comparativo DTTx Contábil"/>
      <sheetName val="Reserva de Reavaliação 2006"/>
      <sheetName val="Movimentação 2006 após reaval."/>
      <sheetName val="Laudo de Reavaliação"/>
      <sheetName val="Depreciação II"/>
      <sheetName val="Direito de repres."/>
      <sheetName val="P3 PAS Depreciação"/>
      <sheetName val="P4 Teste Adições"/>
      <sheetName val="P5 - Adiantamento TUPI"/>
      <sheetName val="P6 - Adiantamento Uirapuru"/>
      <sheetName val="P6 - Faz. Independência"/>
      <sheetName val="P7 Análise Impairment"/>
      <sheetName val="P8 - Recebimento Faz. Independ"/>
      <sheetName val="Log@ACL"/>
      <sheetName val="Add. Software"/>
      <sheetName val="Rec. Imob. em Andamento"/>
      <sheetName val="P1 Mapa de Imobilizado"/>
      <sheetName val="P2 Depreciação"/>
      <sheetName val="P3 Teste de Adição"/>
      <sheetName val="DAAM"/>
      <sheetName val="1. Mapa de Movimentação"/>
      <sheetName val="2. Imob em Andamento"/>
      <sheetName val="3.Teste de adições"/>
      <sheetName val="4. PAS Deprec. e Amort."/>
      <sheetName val="5.Cessão Direito Uso - Detalhes"/>
      <sheetName val="5.1 Amortização Cessão Direito"/>
      <sheetName val="3. Teste de Adições Imobilizado"/>
      <sheetName val="4. Teste de Adições Im. And."/>
      <sheetName val="5. Teste de Adições Int."/>
      <sheetName val="6. Teste de Baixas"/>
      <sheetName val="7. Ativos de Retificação"/>
      <sheetName val="8. Adiantamentos Imb. "/>
      <sheetName val="P1 - Mapa de Imobilizado"/>
      <sheetName val="P3 - Ágio (DSP)"/>
      <sheetName val="P3.1 - Mais Valia Drogão CFPOP"/>
      <sheetName val="P4 - Imobilizado em Adamento"/>
      <sheetName val="P5 - Teste de Adição "/>
      <sheetName val="P6 - Lojas Encerradas"/>
      <sheetName val="P7 - Imob por Filial 30_09"/>
      <sheetName val="P7.1 - Imob por Filial 31_12"/>
      <sheetName val="P8 - Adições Fundos de Comércio"/>
      <sheetName val="P8.1 - CFPOP DSP"/>
      <sheetName val="A - DAAM"/>
      <sheetName val="B - PCC"/>
      <sheetName val="Mapa movimentação 31.12.2009"/>
      <sheetName val="PAS Depreciação - Junho.2010"/>
      <sheetName val="Mapa Mov. 31.12"/>
      <sheetName val="Teste de Adição Imob. 31.10.08"/>
      <sheetName val="Ajuste Leasing IFRS"/>
      <sheetName val="1. BRGAAP x USGAAP"/>
      <sheetName val="2. Mapa de Imobilizado BRGAAP"/>
      <sheetName val="3. Mapa de Imobilizado USGAAP"/>
      <sheetName val="6. Teste de Saldo Inicial"/>
      <sheetName val="7. Teste de Adição"/>
      <sheetName val="8. Análise diferenças de taxas"/>
      <sheetName val="9. Log"/>
      <sheetName val="10. Sample size and threshold"/>
      <sheetName val="P1 - Composição Imobilizado"/>
      <sheetName val="P2 - Depreciação "/>
      <sheetName val="P3- Rollfoward"/>
      <sheetName val="P4-Teste Adição 30-09"/>
      <sheetName val="P5-Teste Adição 31-12"/>
      <sheetName val="Mapa_Movimentação Mitsui  "/>
      <sheetName val="Mapa_Movimentação Yoorin"/>
      <sheetName val="Teste de Adição e Baixa Mitsui"/>
      <sheetName val="Teste de Adição e Baixa Yoorin"/>
      <sheetName val="Checklist Impairment"/>
      <sheetName val="Cálculo de itens - Adição"/>
      <sheetName val="Movimentação {PPE}"/>
      <sheetName val="Cálculo Global"/>
      <sheetName val="Global Reavaliação"/>
      <sheetName val="Global variáveis"/>
      <sheetName val="Deprec Movimentação"/>
      <sheetName val="Glocal de depreciação - Final"/>
      <sheetName val="Cálculo Global  - Final"/>
      <sheetName val="Taxa Ampliação"/>
      <sheetName val="Teste adições (2)"/>
      <sheetName val="Projeção 31_12_04"/>
      <sheetName val="PPC mov imob 311204"/>
      <sheetName val="movimentação 311004"/>
      <sheetName val=" PPC Imobilizado em andamento"/>
      <sheetName val="Deprec"/>
      <sheetName val="Baixa 311204"/>
      <sheetName val="Imobilizado 311204"/>
      <sheetName val="Adições Ajustado"/>
      <sheetName val="Tabela de Parâmetros"/>
      <sheetName val="Projeções"/>
      <sheetName val="Benfeitorias 311204"/>
      <sheetName val="Teste Aquisições"/>
      <sheetName val="Log Aquisições"/>
      <sheetName val="Leasing imobilizado"/>
      <sheetName val="Contrato #1"/>
      <sheetName val="#2"/>
      <sheetName val="#3"/>
      <sheetName val="Mapa 12-2010"/>
      <sheetName val="PAS Depreciação_31.12"/>
      <sheetName val="Teste de Adição_31.12"/>
      <sheetName val="Benfeitorias em Prop. 3ºs_31.12"/>
      <sheetName val="PAS Depreciação_31.10"/>
      <sheetName val="Teste de Adição_31.10"/>
      <sheetName val="Tabela DTT"/>
      <sheetName val="Benfeitorias em Prop. 3ºs_31.10"/>
      <sheetName val="Teste de Adição dez."/>
      <sheetName val="Teste de Adição out."/>
      <sheetName val="Teste de Baixa dez."/>
      <sheetName val="Teste de Baixa out."/>
      <sheetName val="Tabela para Seleção"/>
      <sheetName val="Tabela "/>
      <sheetName val="P1 - Sumario"/>
      <sheetName val="P3 - Saldo Inicial 12.07"/>
      <sheetName val="P4 - Mapa Imobilizado"/>
      <sheetName val="P5 - PAS Depreciação"/>
      <sheetName val="P6 - Teste de adição"/>
      <sheetName val="P6.1 - Teste de adição"/>
      <sheetName val="P7 - Imobilizado em Andamento"/>
      <sheetName val="Off-books"/>
      <sheetName val="P3 - Saldo Inicial 12.06"/>
      <sheetName val="P6 - Teste de adição 10.07"/>
      <sheetName val="P7 - Imob. em Andamento 12.07"/>
      <sheetName val="Deprec.-Amortiz."/>
      <sheetName val="P1. Sumário"/>
      <sheetName val="P3. Mapa do Imobilizado"/>
      <sheetName val="P5. Adições"/>
      <sheetName val="IFRS 6"/>
      <sheetName val=" Sumário"/>
      <sheetName val="P1. Nota Explicativa"/>
      <sheetName val="P1.1 Depreciação"/>
      <sheetName val="P2. Mapa 30.09"/>
      <sheetName val="P2.1 Mapa 31.12"/>
      <sheetName val="P3. Cetrel"/>
      <sheetName val="P4.1 PAS Depreciação Fiscal"/>
      <sheetName val="P5. Saldo Inicial"/>
      <sheetName val="P6. Teste Imob. em Andamento"/>
      <sheetName val="P7. Impairment"/>
      <sheetName val="P8. Sample Size"/>
      <sheetName val="P9. Log File"/>
      <sheetName val="Nota Relatório (2)"/>
      <sheetName val="Mapa de Depreciação"/>
      <sheetName val="Teste Adições e Baixas"/>
      <sheetName val="NE 10"/>
      <sheetName val="Mapa Cielo"/>
      <sheetName val="Mapa SERV"/>
      <sheetName val="PAS Depreciação Cielo"/>
      <sheetName val="Mapa Leasing"/>
      <sheetName val="Vida útil e depreciação"/>
      <sheetName val="Cut off Adições"/>
      <sheetName val="Log Mar08"/>
      <sheetName val="Movimentação Set e Dez 2008"/>
      <sheetName val="Global set e dez 2008"/>
      <sheetName val="Adições do Imobilizado"/>
      <sheetName val="Mov. Imob. 2004 a 2008"/>
      <sheetName val="Global depreciação 2004 a 2007"/>
      <sheetName val="Detalhe Benf. Bens Terc."/>
      <sheetName val="Base de seleção Adi. Imob."/>
      <sheetName val="Teste detalhe de adições"/>
      <sheetName val="Teste detalhe de Baixa"/>
      <sheetName val="P1_Sumário"/>
      <sheetName val="P2_Lead"/>
      <sheetName val="P3_Movimentação"/>
      <sheetName val="P4_Benf. Préd. Terc."/>
      <sheetName val="P5_Vouching Adições"/>
      <sheetName val="P6_Baixas"/>
      <sheetName val="P7_Leasing"/>
      <sheetName val="1-BR vs USGAAP"/>
      <sheetName val="2-Mapa Movimentação BRGAAP"/>
      <sheetName val="2.1-Validação Mapa Brgaap "/>
      <sheetName val="3-PAS depreciação BRGAAP"/>
      <sheetName val="4- Mapa Movimentação Usgaap"/>
      <sheetName val="4.1- Validação Mapa Usgaap "/>
      <sheetName val="6- PAS depreciação Usgaap"/>
      <sheetName val="7- PAS depreciação Acelerada"/>
      <sheetName val="Determination - Sample Size"/>
      <sheetName val="Contratos de Locação"/>
      <sheetName val="Análise variação_30.09"/>
      <sheetName val="Mapa de Movimentação_Julho 09"/>
      <sheetName val="PAS Depreciação_2009"/>
      <sheetName val="Teste adições_2009"/>
      <sheetName val="Teste baixas_2009"/>
      <sheetName val="Base_Ajuste leasing_set08"/>
      <sheetName val="Base total leasing"/>
      <sheetName val="P3 - Testes - 31.12.2008"/>
      <sheetName val="P4 - Composição"/>
      <sheetName val="P5 - Teste"/>
      <sheetName val="P6 - Log"/>
      <sheetName val="Plan Movimentação"/>
      <sheetName val="Parâmetro Deprec"/>
      <sheetName val="Calculo Deprec TRJ"/>
      <sheetName val="Mapa Imobilizado custo)"/>
      <sheetName val="Mapa DTT"/>
      <sheetName val="Deprec. DTT"/>
      <sheetName val="Adições Dez-06"/>
      <sheetName val=" Baixas Dez-06"/>
      <sheetName val="Mapa Movimentação - IG Brasil"/>
      <sheetName val="PAS Depreciação - IG Brasil"/>
      <sheetName val="Mapa de Movimentação_2009"/>
      <sheetName val="Análise conta transitória"/>
      <sheetName val="P2 - Mapa"/>
      <sheetName val="P4 - Saldo Inicial"/>
      <sheetName val="Tabelas"/>
      <sheetName val="P7 - JOA"/>
      <sheetName val="NE - 9 e 10"/>
      <sheetName val="1. Mapa de Movimentaçao"/>
      <sheetName val="2. Saldo Inicial"/>
      <sheetName val="5. Tabela DAAM"/>
      <sheetName val="P1 . mapa movimentação set_dez"/>
      <sheetName val="P2. Mov Obras Andt.set 2011"/>
      <sheetName val="P2.1 Mov Obras Andt.dez 2011"/>
      <sheetName val="P3. Capitalização de juros"/>
      <sheetName val="P4. Teste de Adições"/>
      <sheetName val="P5. Teste de Saldo Inicial"/>
      <sheetName val="P6. Teste de Baixa"/>
      <sheetName val="P7. Transferências"/>
      <sheetName val="P8. àgios"/>
      <sheetName val="P9. Depreciação"/>
      <sheetName val="P10. Referências Package"/>
      <sheetName val="2. Mapa de Movimentaçao"/>
      <sheetName val="3. Saldo Inicial"/>
      <sheetName val="6. Tabela DAAM"/>
      <sheetName val="Ganho (Perda) Venda Imobilizado"/>
      <sheetName val="Chaves - O Store"/>
      <sheetName val="PAS Depreciação 31.10.2011"/>
      <sheetName val="PAS Depreciação 31.12.2011"/>
      <sheetName val="Venda de Ativo"/>
      <sheetName val="P1 - Ref. Relatório"/>
      <sheetName val="P2 - Mapa Imobilizado"/>
      <sheetName val="P3 - PAS Deprec. &amp; Amortiz."/>
      <sheetName val="P4 - Teste Adição"/>
      <sheetName val="1.BR vs USGAAP"/>
      <sheetName val="2.Mapa Movimentação BRGAAP"/>
      <sheetName val="2a.Nota Imobilizado"/>
      <sheetName val="3.Validação Saldo Brgaap "/>
      <sheetName val="4.PAS depreciação BRGAAP"/>
      <sheetName val="5.Mapa Movimentação Usgaap"/>
      <sheetName val="6.Validação Saldo Usgaap "/>
      <sheetName val="7.PAS depreciação Usgaap"/>
      <sheetName val="8.PAS depreciação Acelerada"/>
      <sheetName val="9.PAS Depreciação 31.12.10"/>
      <sheetName val="1 - Mapa de Imobilizado"/>
      <sheetName val="2 - Saldo Inicial"/>
      <sheetName val="3 - Adições"/>
      <sheetName val="4 - Imobilizado desativado"/>
      <sheetName val="5 - CIAP"/>
      <sheetName val="6 - Depreciação"/>
      <sheetName val="7 - Log's ACL"/>
      <sheetName val="8 - Nota Explicativa"/>
      <sheetName val="P1-Mapa de Movimentação Dez2010"/>
      <sheetName val="P2-PAS Depreciação DEZ 2010"/>
      <sheetName val="P2.1-PAS Depreciação SET 2010"/>
      <sheetName val="P3- Teste Adição Set e Dez 2010"/>
      <sheetName val="P1 Mapa de Movimentação set2011"/>
      <sheetName val="P2 PAS Depreciação set2011"/>
      <sheetName val="Rollforward Dez 11"/>
      <sheetName val="Teste Saldo Inicial 2009"/>
      <sheetName val="Teste Saldo Inicial 2010"/>
      <sheetName val="Mapa de Movimentação 2008"/>
      <sheetName val="Teste de Depreciação 2008"/>
      <sheetName val="Teste de adições out.08"/>
      <sheetName val="Teste de baixas out.08"/>
      <sheetName val="Teste saldo inicial out.08"/>
      <sheetName val="LOG Teste de Saldo Inicial"/>
      <sheetName val="Custo Depreciação 2008"/>
      <sheetName val="Movimentação out.07"/>
      <sheetName val="Teste de adição out.07"/>
      <sheetName val="LOG teste adição out.07"/>
      <sheetName val="Teste saldo inicial out.07"/>
      <sheetName val="LOG teste inicial out.07"/>
      <sheetName val="Movimentação dez.07"/>
      <sheetName val="Teste de adição dez.07"/>
      <sheetName val="LOG teste adição dez.07"/>
      <sheetName val="Teste Depreciação 31.12.07"/>
      <sheetName val="Custo Depreciação Dez07"/>
      <sheetName val="Teste de baixa out.07"/>
      <sheetName val="LOG Teste saldo inicial out.07"/>
      <sheetName val="Teste de Custo Deprec."/>
      <sheetName val="Propostas de Baixa"/>
      <sheetName val="P2-Mapa de movimentação out.07"/>
      <sheetName val="P3 - Teste de adição out.07"/>
      <sheetName val="P4 - LOG teste adição out.07"/>
      <sheetName val="P5 - Teste de baixa out.07"/>
      <sheetName val="P7-LOG Teste saldo inic out.07"/>
      <sheetName val="P8-Mapa de movimentação dez.07"/>
      <sheetName val="P9 - Teste de adição dez.07"/>
      <sheetName val="P10 - LOG teste adição dez.07"/>
      <sheetName val="P11 - Teste Depreciação Dez07"/>
      <sheetName val="P12 - Teste de Custo Deprec."/>
      <sheetName val="P13 - Propostas de Baixa"/>
      <sheetName val="P6-Teste de saldo inicial out07"/>
      <sheetName val="Mapa de Movimentação out.08"/>
      <sheetName val="Teste de Depreciação out.08"/>
      <sheetName val="Teste de Detalhe de Depreciação"/>
      <sheetName val="Teste de adição out.08"/>
      <sheetName val="Teste de baixa out.08"/>
      <sheetName val="P5 - Teste de Saldo inicial"/>
      <sheetName val="P6 - Teste de Depreciação"/>
      <sheetName val="P7 - Teste de Custo Deprec."/>
      <sheetName val="P8 - Propostas de Baixa"/>
      <sheetName val="P9 - Log ACL - Saldo Inicial"/>
      <sheetName val="P10 - Log ACL - Adições"/>
      <sheetName val="3. Teste Base e Adições"/>
      <sheetName val="4. Teste das Transferências"/>
      <sheetName val="5. Teste Base Instalações"/>
      <sheetName val="6. Orçamento x Saeng"/>
      <sheetName val="7. Depreciação instalações"/>
      <sheetName val="7.1 Depr. Sobras"/>
      <sheetName val="7.2 Depr. Itens conciliados"/>
      <sheetName val="7.3 Depr. Itens Set-Dez 10"/>
      <sheetName val="8. Inspeção Física "/>
      <sheetName val="Relação de lojas"/>
      <sheetName val="Mapa Marisa Lojas"/>
      <sheetName val="Mapa a realizar"/>
      <sheetName val="Resumo adições"/>
      <sheetName val="Contratos"/>
      <sheetName val="PAS Depreciação - Marisa"/>
      <sheetName val="PAS Depreciação - Credi 21"/>
      <sheetName val="Capex"/>
      <sheetName val="Cálculo Taxa Efetiva"/>
      <sheetName val="P2.PAS Depreciação 28.02"/>
      <sheetName val="P2.Teste de Adição Fev.11"/>
      <sheetName val="P3.PAS Depreciação 30.11"/>
      <sheetName val="P4.Teste de Adição nov.10"/>
      <sheetName val="Mapas de Imobilizado"/>
      <sheetName val="Teste Adições e Baixas RT"/>
      <sheetName val="Teste Adições Terminais"/>
      <sheetName val="Ajuste de Anos Anteriores"/>
      <sheetName val="simple size"/>
      <sheetName val="Movimentação "/>
      <sheetName val="PAS Depreciação 31.10.12"/>
      <sheetName val="PAS Depreciação 31.12.12"/>
      <sheetName val="1. Mapa de Imobilizado "/>
      <sheetName val="1. Sumário "/>
      <sheetName val="3. Projeto em Andamento"/>
      <sheetName val="5. Teste de Adição"/>
      <sheetName val="P1. Lead"/>
      <sheetName val="P2. Mapa de Movimentação"/>
      <sheetName val="P3. Teste de Adições"/>
      <sheetName val="P4. Teste de Baixas"/>
      <sheetName val="P5. Pas de Depreciação"/>
      <sheetName val="P6. Rollfoward Procedure"/>
      <sheetName val="P6. Rollfoward"/>
      <sheetName val="P6. Threshold and Sample Size"/>
      <sheetName val="P3. Imob. em Andamento"/>
      <sheetName val="P5. Teste de Adições"/>
      <sheetName val="P6. Cálculo Amostra"/>
      <sheetName val="P7. Log ACL"/>
      <sheetName val="Cálculo Amostra"/>
      <sheetName val="Base Seleção"/>
      <sheetName val="Mapa movimentação e PAS"/>
      <sheetName val="Mapa Mov. e PAS Deprec."/>
      <sheetName val="Teste Adições 10-02"/>
      <sheetName val="Parâmetro depreciação"/>
      <sheetName val="Selecao itens custo inicial 02"/>
      <sheetName val="Bem Principal"/>
      <sheetName val="Mapa Imobilizado 30.09.2010"/>
      <sheetName val="Teste Saldo Inicial Imobilizado"/>
      <sheetName val="Teste Adições Imobilizado"/>
      <sheetName val="Parâmetro 31.10.2009"/>
      <sheetName val="Mapa Imobilizado 3112"/>
      <sheetName val="1. Lead"/>
      <sheetName val="Log ACL "/>
      <sheetName val="4. Consolidado"/>
      <sheetName val="1.1. Begoldi"/>
      <sheetName val="1.2. Actio"/>
      <sheetName val="1.3. CBF"/>
      <sheetName val="1.4. Compar"/>
      <sheetName val="1.5. Locado"/>
      <sheetName val="1.6. Mareasa"/>
      <sheetName val="1.7. Nova 10"/>
      <sheetName val="1.8. NIX"/>
      <sheetName val="1.9. Novay"/>
      <sheetName val="1.10. Pense"/>
      <sheetName val="1.11. Traditio"/>
      <sheetName val="2. Depreciacao"/>
      <sheetName val="3. Base imóveis"/>
      <sheetName val="5. Nota Reapresentada"/>
      <sheetName val="2. Teste de Adições"/>
      <sheetName val="3. PAS - Depreciação"/>
      <sheetName val="2. Nota Rel."/>
      <sheetName val="P3-Teste Adição 30-09"/>
      <sheetName val="P4-Teste Saldo Inicial"/>
      <sheetName val="1. Mapa 31.12.10"/>
      <sheetName val="1.Mapa de Imobilização"/>
      <sheetName val="Report Package Italian"/>
      <sheetName val="P1. Mapa de Mov."/>
      <sheetName val="P2.Análise de Var."/>
      <sheetName val="P3. PAS Depreciação"/>
      <sheetName val="P5.Log Saldo Inicial"/>
      <sheetName val="P6. Teste das Adições"/>
      <sheetName val="P11-Teste Impairmen 31.10-31.12"/>
      <sheetName val="P3-Report Package Italian"/>
      <sheetName val="P4- Mapa de Mov."/>
      <sheetName val="P5-Análise de Var."/>
      <sheetName val="P6-PAS Depreciação"/>
      <sheetName val="P7-Log Saldo Inicial"/>
      <sheetName val="P8-Teste das Adições"/>
      <sheetName val="P9-Parâmetro"/>
      <sheetName val="Mapa Imobilizado 30.06.2006"/>
      <sheetName val="Analise de variacao - Custo"/>
      <sheetName val="Analise de variacao - Depreciaç"/>
      <sheetName val="P0. Endereçamento do Risco"/>
      <sheetName val="P1- Lead"/>
      <sheetName val="P2- Mapa do Imobilizado"/>
      <sheetName val="P3- PAS de Depreciação"/>
      <sheetName val="P4- Teste de adições"/>
      <sheetName val="Sample size and threshold"/>
      <sheetName val="P1 Mapa Movimentação"/>
      <sheetName val="P2 PAS da Depreciação"/>
      <sheetName val="P3 Teste Saldo Inicial"/>
      <sheetName val="P5 Imob. Poder Terceiros"/>
      <sheetName val="Base de Seleção_Adição"/>
      <sheetName val="Mapa de Movimentação USGAAP"/>
      <sheetName val="BR GAAP x IFRS"/>
      <sheetName val="Teste de SI (Saldo Inicial)"/>
      <sheetName val="Baixa (Saldo Inicial)"/>
      <sheetName val="Rollforward  - Custo"/>
      <sheetName val="P2 - Movimentação"/>
      <sheetName val="P3 - Conciliação Imobilizado"/>
      <sheetName val="P5 - Teste de Baixas"/>
      <sheetName val="Resumo Levantamento"/>
      <sheetName val="Ajustes e Reclassificações"/>
      <sheetName val="Taxas IFRS"/>
      <sheetName val="P3 -  PAS de Depreciação"/>
      <sheetName val="P4 -  Teste de Adições"/>
      <sheetName val="P6 - Ativo em andamento"/>
      <sheetName val="Rollfoward Imobilizado"/>
      <sheetName val="Mapa_Movimentação"/>
      <sheetName val="Mov analitica exterior"/>
      <sheetName val="Mov analitica consorcios"/>
      <sheetName val="Patrimonial 31-12-2008"/>
      <sheetName val="Imparment"/>
      <sheetName val="Teste Global de Dep."/>
      <sheetName val="Patrimonial (2)"/>
      <sheetName val="Patrimonial 30.09"/>
      <sheetName val="imob em andamento 31-12"/>
      <sheetName val="Imob. Andamento 30.09"/>
      <sheetName val="Nota Geral"/>
      <sheetName val="Mov. Total"/>
      <sheetName val="Mov. Consórcios"/>
      <sheetName val="Mov. Sucursais"/>
      <sheetName val="Global Deprec."/>
      <sheetName val="Arquivo Patrimonial"/>
      <sheetName val="Arquivo Patrimonial."/>
      <sheetName val="Movimentação Liasse"/>
      <sheetName val="Composição Imobilizado"/>
      <sheetName val="Fotos inspeção"/>
      <sheetName val="Movimentação R$"/>
      <sheetName val="Tx. Depr. R$"/>
      <sheetName val="Bens Deprec. R$"/>
      <sheetName val="Global Deprec. R$"/>
      <sheetName val="Imob em curso"/>
      <sheetName val="Admt. Fornecedores"/>
      <sheetName val="Exaustão R$"/>
      <sheetName val="Adição Floresta"/>
      <sheetName val="Adição Imobilizado"/>
      <sheetName val="Nota USGAAP"/>
      <sheetName val="Exaustão USD$"/>
      <sheetName val="Movimentação US$"/>
      <sheetName val="Tx. Depr. U$"/>
      <sheetName val="Bens Deprec. US$"/>
      <sheetName val="Global Deprec. US$"/>
      <sheetName val="Tabela - Tamanho da Amostra"/>
      <sheetName val="Obra em andamento"/>
      <sheetName val="Inspeção Fisica Saldo 31.12.08"/>
      <sheetName val="Imobilizado Andamento"/>
      <sheetName val="Global Depr. 30.09"/>
      <sheetName val="Análise de Impairment"/>
      <sheetName val="Exaustão 30.09"/>
      <sheetName val="Ajustes 11.638_ICPC 10 em 2009"/>
      <sheetName val="Imob. em Andam."/>
      <sheetName val="Ajustes 11.638 ICPC 10 em 2008"/>
      <sheetName val="Baixa_reflorestamento"/>
      <sheetName val="Reflorest. em andam."/>
      <sheetName val="Adições Reflorest."/>
      <sheetName val="Imoblz. em Andam."/>
      <sheetName val="Itens transferidos para VMFL"/>
      <sheetName val="Adiantam. MI"/>
      <sheetName val="Adiantam. ME"/>
      <sheetName val="Detalhe Composição"/>
      <sheetName val="Imob. andamto."/>
      <sheetName val="Movimentação - R$"/>
      <sheetName val="Global de Dep. - R$ 31.12.06"/>
      <sheetName val="Global de Dep. - R$"/>
      <sheetName val="Movimentação EUR"/>
      <sheetName val="Global de Depreciação EUR"/>
      <sheetName val="Teste Depreciação  R$"/>
      <sheetName val="Movimentação Euros"/>
      <sheetName val="Teste Depreciação  EUR"/>
      <sheetName val="Deprec. 31.12.06"/>
      <sheetName val="Imob.Andamento"/>
      <sheetName val="Global de Dep. - R$ 31.10.06"/>
      <sheetName val="Inspeção"/>
      <sheetName val="Log (inspeção)"/>
      <sheetName val="Log (adições)"/>
      <sheetName val="Medicamentos"/>
      <sheetName val="TxDepr"/>
      <sheetName val="Imob.em curso"/>
      <sheetName val="Teste de Adições 31.12.2006"/>
      <sheetName val="Sistema Patrimonial"/>
      <sheetName val="Utilização e Vida Útil dos Bens"/>
      <sheetName val="Alto forno"/>
      <sheetName val="Fazendas Registradas"/>
      <sheetName val="Imobilizado mov"/>
      <sheetName val="Global Depreciação - 30.09.05"/>
      <sheetName val="Ativo Permantente MG"/>
      <sheetName val="Mov. R$"/>
      <sheetName val="PEP's e OI's"/>
      <sheetName val="Adição PEP's e OI's "/>
      <sheetName val="Adição Adiantamentos"/>
      <sheetName val="Transferencias 17 para 15"/>
      <sheetName val="Adiçoes Florestas"/>
      <sheetName val="Variação Cambial"/>
      <sheetName val="Teste Juros"/>
      <sheetName val="Controle Juros"/>
      <sheetName val="Imobilizado - Resultado"/>
      <sheetName val="BTD - PPC"/>
      <sheetName val="Consolidação"/>
      <sheetName val="Mov. US$"/>
      <sheetName val="Global Deprec.USGAAP US$"/>
      <sheetName val="Comp Im Andamento"/>
      <sheetName val="IM em AND"/>
      <sheetName val="Emprestimo PPC"/>
      <sheetName val="EMPRESTIMOXAPLICAÇÃO"/>
      <sheetName val="Global Deprec. (2)"/>
      <sheetName val="Relatório Societário"/>
      <sheetName val="Tickmarks (2)"/>
      <sheetName val="Tx Deprec."/>
      <sheetName val="PEP's e OI's Revisão Edmar"/>
      <sheetName val="PEP's e OI's (2)"/>
      <sheetName val="Movimentação_Imobilizado"/>
      <sheetName val="Depreciação Subsequente_31.12"/>
      <sheetName val="Adições Imobilizado 31.12"/>
      <sheetName val="Saldo Imobilizado"/>
      <sheetName val="Movimentação PPC"/>
      <sheetName val="Itens tot.depre."/>
      <sheetName val="Itens tot.depre. - Out.07"/>
      <sheetName val="Movim. Imobilizado"/>
      <sheetName val="Depreciação Imobilizado"/>
      <sheetName val="Adições Detalhe"/>
      <sheetName val="Baixa Detalhe"/>
      <sheetName val="Impairment Imobilizado"/>
      <sheetName val="Reavaliação Imobilizado"/>
      <sheetName val="Detalhe Adição"/>
      <sheetName val="Detalhe Baixa"/>
      <sheetName val="Composição Saldo 31.12.2008"/>
      <sheetName val="Análise segregação deprec."/>
      <sheetName val="Depreciação obras clube"/>
      <sheetName val="Rec. dep."/>
      <sheetName val="GAAP"/>
      <sheetName val="Movim. Imob."/>
      <sheetName val="Movim. Intangível"/>
      <sheetName val="Imobilizado em Curso 31.12"/>
      <sheetName val="Imobilizado em Curso 31.08"/>
      <sheetName val="Adições 31.08"/>
      <sheetName val="Impairment BBN"/>
      <sheetName val="Importações em Andamento 31.12"/>
      <sheetName val="Importações em Andamento 31.08"/>
      <sheetName val="Importações em Andamento"/>
      <sheetName val="Ajustes 11.638 ICPC 10 em 2009"/>
      <sheetName val="Projeto MIN-0902"/>
      <sheetName val="Itens Selecionados"/>
      <sheetName val="Florest. em Andamento"/>
      <sheetName val="Depreciação IFRS 31.12"/>
      <sheetName val="Depreciação BrGaap 30.09"/>
      <sheetName val="Teste detalhe Adições"/>
      <sheetName val="Teste Baixa do Imobilizado"/>
      <sheetName val="Nota Explicativa 8"/>
      <sheetName val="Mapa Imob e PAS deprec 31.10.08"/>
      <sheetName val="Mapa Imob. 31.12.08"/>
      <sheetName val="Selecao Adições"/>
      <sheetName val="Selecao Saldo Inicial"/>
      <sheetName val="NE - Imobilizado - Colégio"/>
      <sheetName val="NE - Imobilizado - Educare"/>
      <sheetName val="NE - Imobilizado - Consolidado"/>
      <sheetName val="NE - Intangível - Educare"/>
      <sheetName val="NE - Intangível - Colégio"/>
      <sheetName val="NE - Intangível - Consolidado"/>
      <sheetName val="Para Referência - Tabela DAAM"/>
      <sheetName val="Imobilizado IFRS"/>
      <sheetName val="Adições 13211003 {PPC}"/>
      <sheetName val="Parâmetro "/>
      <sheetName val="Mov. Imobilizado 2011"/>
      <sheetName val="Teste de Adição de Imobilizado"/>
      <sheetName val="Cálculo da Amostra"/>
      <sheetName val="1. Mapa Total Geral"/>
      <sheetName val="4. Teste custo inicial"/>
      <sheetName val="5. Movimentação - Obras"/>
      <sheetName val="6. Histórico Obras em Andamento"/>
      <sheetName val="7. Aging - Obras em Andamento"/>
      <sheetName val="Tabela Novo Enfoque"/>
      <sheetName val="3.1. Teste de adições - Set"/>
      <sheetName val="3.2. Teste de adições - Dez"/>
      <sheetName val="4. Imob. em andamento"/>
      <sheetName val="6. Teste de Baixa"/>
      <sheetName val="7. Analise de Budget"/>
      <sheetName val="8. Relação Lojas"/>
      <sheetName val="9. Carta Comentário"/>
      <sheetName val="2. Análise de Impairment"/>
      <sheetName val="3. Mapa de mov. Imob."/>
      <sheetName val="5. PAS SI"/>
      <sheetName val="6. Teste de depreciação"/>
      <sheetName val="6.1 Teste de dep. MDM"/>
      <sheetName val="7. Teste de Baixa"/>
      <sheetName val="Balancete"/>
      <sheetName val="8. Agio"/>
      <sheetName val="2. Procedimentos"/>
      <sheetName val="3. Mapa do Imobilizado"/>
      <sheetName val="6. AVP"/>
      <sheetName val="7. Baixas"/>
      <sheetName val="8. Adição"/>
      <sheetName val="9.Saldo Inicial"/>
      <sheetName val="P2.1 - Rollforward"/>
      <sheetName val="P3 - Mapa Imobilizado "/>
      <sheetName val="P4 - Teste de Adições e Baixas"/>
      <sheetName val="P5 - Teste de Deprec Dez-2010"/>
      <sheetName val="P5 - Teste de Adições e Baixas"/>
      <sheetName val="Teste"/>
      <sheetName val="1. Movimentação"/>
      <sheetName val="2. Sample Size"/>
      <sheetName val="3.Seleção "/>
      <sheetName val="4. Global de depreciação "/>
      <sheetName val="5. Obras em andamento"/>
      <sheetName val="5.Cobertura de Seguros"/>
      <sheetName val="Benfeitorias e Imob em Andament"/>
      <sheetName val="Bens destinados a venda"/>
      <sheetName val="Teste - Imobilizado"/>
      <sheetName val="Cut-off do imobilizado "/>
      <sheetName val="Teste Global de Depreciação"/>
      <sheetName val="Teste de Exaustão"/>
      <sheetName val="Teste de Depreciação Global"/>
      <sheetName val="Teste Global Depreciação"/>
      <sheetName val="Teste Depreciações"/>
      <sheetName val="Cálculo do Parametro"/>
      <sheetName val="Teste Exaustão"/>
      <sheetName val="Seleção Adições Set"/>
      <sheetName val="Seleção Adições  Dez"/>
      <sheetName val="Seleção Baixas"/>
      <sheetName val="ttca-imob (2)"/>
      <sheetName val="Itens tot dep 99"/>
      <sheetName val="Itens tot dep 00"/>
      <sheetName val="sales vol."/>
      <sheetName val="Abril"/>
      <sheetName val="AFinanc"/>
      <sheetName val="Pas Depreciação 31-12-10"/>
      <sheetName val="Pas Depreciação 31-10-10"/>
      <sheetName val="itens totalmente depreciados"/>
      <sheetName val="(1) Rollfoward Set-08"/>
      <sheetName val="(2) L1 x L2"/>
      <sheetName val="(3) Ajuste GAAP - Ago-08"/>
      <sheetName val="(4) Ajuste GAAP Jun-08"/>
      <sheetName val="(5) Patrimonio X Contábil - BR"/>
      <sheetName val="(6) Patrimonio X Contábil - US"/>
      <sheetName val="(7) Mapa Mov. - BRGAAP"/>
      <sheetName val="(8) PAS - Depreciação - 31.08"/>
      <sheetName val="(9) PAS - Depreciação - BRGAAP"/>
      <sheetName val="(10) Mapa Mov. - USGAAP"/>
      <sheetName val="(11) PAS - Depreciação - USGAAP"/>
      <sheetName val="(12) Dif. Taxa"/>
      <sheetName val="(13) Imob. em Andamento"/>
      <sheetName val="(14) Custo Corig. x Depreciação"/>
      <sheetName val="(15) Adição"/>
      <sheetName val="(16) Teste Sld. Inicial"/>
      <sheetName val="(17) Baixa"/>
      <sheetName val="(18) Impairment"/>
      <sheetName val="(19) Prov. Obsoleto"/>
      <sheetName val="(1) L1 x L2"/>
      <sheetName val="(2) Ajuste GAAP - 31.08"/>
      <sheetName val="(3) Ajuste GAAP - 31.06"/>
      <sheetName val="(4) Patrimonio X Contábil - BR"/>
      <sheetName val="(5) Patrimonio X Contábil - US"/>
      <sheetName val="(6) Mapa Mov. - BRGAAP"/>
      <sheetName val="(7) PAS - Depreciação - 31.08"/>
      <sheetName val="(8) PAS - Depreciação - BRGAAP"/>
      <sheetName val="(9) Mapa Mov. - USGAAP"/>
      <sheetName val="(10) PAS - Depreciação - USGAAP"/>
      <sheetName val="(11) Dif. Taxa"/>
      <sheetName val="(12) Imob. em Andamento"/>
      <sheetName val="(12) Custo Corig. x Depreciação"/>
      <sheetName val="(13) Adição"/>
      <sheetName val="(14) Teste Sld. Inicial"/>
      <sheetName val="(15) Baixa"/>
      <sheetName val="(16) Impairment"/>
      <sheetName val="(17) Prov. Obsoleto"/>
      <sheetName val="Mov 31.10.2007"/>
      <sheetName val="Mov 31.12.2007 "/>
      <sheetName val="Global Dep 31.10.2007"/>
      <sheetName val="Movimentação 30.06.2007"/>
      <sheetName val="Global de Dep. 30.06.2007"/>
      <sheetName val="NE10"/>
      <sheetName val="Quadro NE 10"/>
      <sheetName val="Adição 31.12.08"/>
      <sheetName val="Baixa 31.12.08"/>
      <sheetName val="Depreciação 31.12.08"/>
      <sheetName val="Totalmente Deprec. 31.12.08"/>
      <sheetName val="Mov Diferido"/>
      <sheetName val="Movimentações Imobilizado 30.09"/>
      <sheetName val="Movimentações Imobilizado 31.12"/>
      <sheetName val="Movimentações Diferido 30.09"/>
      <sheetName val="Movimentações Diferido 31.12"/>
      <sheetName val="Global de Depreciação - Gest."/>
      <sheetName val="Global de Amortização"/>
      <sheetName val="Razao_Imob"/>
      <sheetName val="ATIVO"/>
      <sheetName val="ce"/>
      <sheetName val="local"/>
      <sheetName val="INDIECO1"/>
      <sheetName val="Teste Adições Diferido"/>
      <sheetName val="Teste Fechamento de Loja"/>
      <sheetName val=" Calc Depreciação OUT"/>
      <sheetName val=" Calc Depreciação DEZ"/>
      <sheetName val="Depre. Imóveis"/>
      <sheetName val="Adições Benfeitorias "/>
      <sheetName val="Dados"/>
      <sheetName val="Dados (2)"/>
      <sheetName val="Mov. PPC"/>
      <sheetName val="Imob a regularizar"/>
      <sheetName val="Projeção Imobilizado"/>
      <sheetName val="Mov. Set02 PPC"/>
      <sheetName val="Mov. Dez02 PPC"/>
      <sheetName val="Teste deprec."/>
      <sheetName val="Teste Aquis."/>
      <sheetName val="Movimentação Set02 PPC"/>
      <sheetName val="APOIO"/>
      <sheetName val="N"/>
      <sheetName val="Plan1"/>
      <sheetName val="Depreciação Moldes Uso"/>
      <sheetName val="Depreciação "/>
      <sheetName val="Mov. Permanente"/>
      <sheetName val="Movimentação_Interim"/>
      <sheetName val="Movimentação_Final"/>
      <sheetName val="PAS Deprec Dez"/>
      <sheetName val="Teste_Adições"/>
      <sheetName val="Log_Adições"/>
      <sheetName val="Log Imob. andamento"/>
      <sheetName val="A - Mapa"/>
      <sheetName val="A - MAPA RTT"/>
      <sheetName val="B - PAS Deprec."/>
      <sheetName val="C - Teste adições"/>
      <sheetName val="D - Adiantamento"/>
      <sheetName val="E - Andamento"/>
      <sheetName val="F - Resumo dos Laudos"/>
      <sheetName val="BOLETAR"/>
      <sheetName val="ICMS-Cofins Arcos"/>
      <sheetName val="Suporte Fluxo de caixa"/>
      <sheetName val="5. Sample Size Table"/>
      <sheetName val="INFO"/>
      <sheetName val="ABRIL 2000"/>
      <sheetName val="Mapa Mov Imobilizado"/>
      <sheetName val="Exaustão U$"/>
      <sheetName val="Worksheet in 5610 Imobilizado C"/>
      <sheetName val="Taxa Depreciação"/>
      <sheetName val="BIA"/>
      <sheetName val="Portabilidade"/>
      <sheetName val="Teste das Baixas"/>
      <sheetName val="NE (2)"/>
      <sheetName val="Baixas Brasil Oil"/>
      <sheetName val="Tamanho Amostra"/>
      <sheetName val="Detalhe Adição Aeronaves 31.12"/>
      <sheetName val="Adições OS"/>
      <sheetName val="Compos. Patrimônio 31.12.09"/>
      <sheetName val="Dep. Benfeit. Hangares"/>
      <sheetName val="Dep. Benfeit. Aero Arrendadas"/>
      <sheetName val="Tamanho da Amostra"/>
      <sheetName val="1.MAP"/>
      <sheetName val="1.1.Mapa de Movimentação"/>
      <sheetName val="2.Deprec. e Amort. 30.09.2010"/>
      <sheetName val="2.1Deprec. e Amort. 31.12.2010"/>
      <sheetName val="3.Imob. em Andamento 30.09.10"/>
      <sheetName val="3.Imob. em Andamento 31.12.10"/>
      <sheetName val="4. Imob. And. Contratos "/>
      <sheetName val="5. Ponto Comercial - Detalhes"/>
      <sheetName val="5.1 Amortização Ponto Comercial"/>
      <sheetName val="6.Teste de adições"/>
      <sheetName val="7.Teste de baixas"/>
      <sheetName val="8.Teste de Adições 31.12"/>
      <sheetName val="9.Teste Custo Inicial"/>
      <sheetName val="P2. Mapa_Ativo Fixo"/>
      <sheetName val="P2.1 Mapa_Intangível"/>
      <sheetName val="P3. PAS_Depreciação"/>
      <sheetName val="P4. Teste de adição"/>
      <sheetName val="P5. Tabela DAAM"/>
      <sheetName val="P1. Mapa de Imobilizado"/>
      <sheetName val="P2. PAS Depreciação"/>
      <sheetName val="P4. Teste de Baixa"/>
      <sheetName val="9. Teste IPE"/>
      <sheetName val="10. Log"/>
      <sheetName val="11. Sample size and threshold"/>
      <sheetName val="Mapa Mov. Participações"/>
      <sheetName val="Mapa Mov. VitoriaPAR"/>
      <sheetName val="Mapa Mov. Industria"/>
      <sheetName val="Aging - Industria"/>
      <sheetName val="Aging - VitoriaPAR"/>
      <sheetName val="Pas de Depreciação Partic."/>
      <sheetName val="Pas de Depreciação VitoriaPAR"/>
      <sheetName val="Pas de Depreciação Industria"/>
      <sheetName val="Nota Vida Util - Impairment"/>
      <sheetName val="1.Mapa de Imobilizado (I)"/>
      <sheetName val="4. PAS - Depreciação (F)"/>
      <sheetName val="2.Teste de Adições (I)"/>
      <sheetName val="3. PAS - Depreciação (I)"/>
      <sheetName val="Enfoque"/>
      <sheetName val="2. Mapa de Imobilizado"/>
      <sheetName val="LOG's ACL"/>
      <sheetName val="1. Mapa de Imobilizado"/>
      <sheetName val="Determination Sample Size"/>
      <sheetName val="P2 Mapa Movimentação"/>
      <sheetName val="P3 PAS Depreciação "/>
      <sheetName val="P4 Teste de Adição"/>
      <sheetName val="P5. Relação Fazendas"/>
      <sheetName val="PAS Depreciação  (2)"/>
      <sheetName val="RollForward Dez.09"/>
      <sheetName val="RollForward Set.09"/>
      <sheetName val="Mapa Ago.2009"/>
      <sheetName val="PAS Baixas"/>
      <sheetName val="Teste de Adições Ago.09"/>
      <sheetName val="Imob Andamento Ago.09"/>
      <sheetName val="Rollfoward 31.07.2010"/>
      <sheetName val="Teste de Integridade"/>
      <sheetName val="Teste de Adições e Baixas"/>
      <sheetName val="P1. Mapa Imobilizado"/>
      <sheetName val="P3. Adições"/>
      <sheetName val="P4. Baixa"/>
      <sheetName val="NE "/>
      <sheetName val="P1. Procedimentos Efetuados"/>
      <sheetName val="P2. Mapa de Imobilizado"/>
      <sheetName val="P4. Amostra"/>
      <sheetName val="P5. Capitalização Juros"/>
      <sheetName val="Global Depreciação 31.12"/>
      <sheetName val="Detalhe 31.12"/>
      <sheetName val="IPE - itens 100% depreciados"/>
      <sheetName val="Global Depreciação 31.10"/>
      <sheetName val="Detalhe 31.10"/>
      <sheetName val="Imobilizado em Andamento 31.10"/>
      <sheetName val="Obras em And. 31.10"/>
      <sheetName val="Obras em And. 31.12"/>
      <sheetName val="Adiantamento a fornecedores"/>
      <sheetName val="11401001 Ad. Fornecedores"/>
      <sheetName val="11401009 Ad. importação"/>
      <sheetName val="11401010 Ad. Exportação"/>
      <sheetName val="Imob. And. 30.09"/>
      <sheetName val="Análise Impairment"/>
      <sheetName val="Comparativo Depreciação"/>
      <sheetName val="Amarração relatório"/>
      <sheetName val="Lçtos reclassif. imob"/>
      <sheetName val="Composição Mov. Dep."/>
      <sheetName val="Mov até 30.09"/>
      <sheetName val="Mov. até 31.11"/>
      <sheetName val="Global Dep"/>
      <sheetName val="CALCULO DEPRECIAÇÃO"/>
      <sheetName val="Teste Global Depreciaçao"/>
      <sheetName val="IMOBILIZAÇÃO"/>
      <sheetName val="CALCULO DEPRECIAÇÃO (2)"/>
      <sheetName val="Amarracao Relatorio"/>
      <sheetName val="Lçtos reclassif. imo"/>
      <sheetName val="Amarração p. Relatório"/>
      <sheetName val="Global Depreciação 28.02.07"/>
      <sheetName val="Teste Adições 28.02.2007"/>
      <sheetName val="Movimentação28.02.2007"/>
      <sheetName val="Teste Adições 28.02.07"/>
      <sheetName val="CPT ELT"/>
      <sheetName val="Movimentação 30-09"/>
      <sheetName val="NE 11"/>
      <sheetName val="Análise Indicativos Impairment"/>
      <sheetName val="Movimentação IFRS"/>
      <sheetName val="Quadro DF"/>
      <sheetName val="Baixa Hard-Software"/>
      <sheetName val="Adiant Fornec."/>
      <sheetName val="Claims Contratuais"/>
      <sheetName val="Adição 31.08"/>
      <sheetName val="Baixas 31.08"/>
      <sheetName val="Imob. em Curso 31.12"/>
      <sheetName val="Imob. em Curso 31.08"/>
      <sheetName val="Requisitos"/>
      <sheetName val="Teste Reavaliação"/>
      <sheetName val="Mov. Arrendamento"/>
      <sheetName val="Teste Baixas - Mov Arrendamento"/>
      <sheetName val="Amort. Benf."/>
      <sheetName val="Ajuste"/>
      <sheetName val="System_Menu"/>
      <sheetName val="Receita -Pós Pago"/>
      <sheetName val="Rel.Bal.Geral-430-440"/>
      <sheetName val="Rel.Bal.Geral-1"/>
      <sheetName val="Rel.Bal.Geral-2"/>
      <sheetName val="Rel.Bal.Geral-4"/>
      <sheetName val="Rel.Bal.Geral-5"/>
      <sheetName val="Rel.Bal.Geral-510"/>
      <sheetName val="Rel.Bal.Geral-520"/>
      <sheetName val="Rel.Bal.Geral-410-420"/>
      <sheetName val="Seleção Adições 1º. Sem."/>
      <sheetName val="Seleção Adições 2º. Sem."/>
      <sheetName val="Seleção Imobilizado"/>
      <sheetName val="Seleção Imobilizado 1209"/>
      <sheetName val="Saldo Inicial em 2009"/>
      <sheetName val="Depreciação 1209"/>
      <sheetName val="Teste de Baixas 2009"/>
      <sheetName val="Teste de SI do Imobilizado"/>
      <sheetName val="Teste de Adições Imobilizado"/>
      <sheetName val="Pontos Carta Comentário"/>
      <sheetName val="Teste Adição Imobilizado"/>
      <sheetName val="Movimentação_2008"/>
      <sheetName val="ACT Input (2)"/>
      <sheetName val="P1 . Mapa Movimentação"/>
      <sheetName val="P2 . Teste Depreciações"/>
      <sheetName val="P3. 132014 Imob. And."/>
      <sheetName val="P4. 132051 Imob. And. (AM)"/>
      <sheetName val="P5. 132054 Imob. And."/>
      <sheetName val="US$98"/>
      <sheetName val="Benfeitorias"/>
      <sheetName val="Comp. Imob. 2009"/>
      <sheetName val="Global de Depreciação - 09"/>
      <sheetName val="Detalhe Depr. 2008"/>
      <sheetName val="Adição e Baixa "/>
      <sheetName val="Movimentação 31.12.2010"/>
      <sheetName val="PAS Dep. BRGAAP "/>
      <sheetName val="PAS Dep. IFRS"/>
      <sheetName val="Global de depreciação 31.12"/>
      <sheetName val="Detalhe Adições 31.12"/>
      <sheetName val="Baixa de Benfeitoria  Andamento"/>
      <sheetName val="Global de depreciação 31.10"/>
      <sheetName val="Detalhe Adições 31_10"/>
      <sheetName val="Análise Benfeitorias em and."/>
      <sheetName val="Análise Benf. andam 31.12."/>
      <sheetName val="Análise Benf.Andamento"/>
      <sheetName val="5 E 6"/>
      <sheetName val="sysWorkbook"/>
      <sheetName val="Mapa out.06"/>
      <sheetName val="Mapa dez.06"/>
      <sheetName val="PAS DEPRC"/>
      <sheetName val="TCalc "/>
      <sheetName val="NE 31.12.09"/>
      <sheetName val="NE 30.09.09"/>
      <sheetName val="Mapa Movimentação 09.09"/>
      <sheetName val="Mapa Movimentação 12.09"/>
      <sheetName val="Cálculo Amostras"/>
      <sheetName val="Suporte relatório"/>
      <sheetName val="{PPC} - Mapa de Imobilizado"/>
      <sheetName val="Juros Capitalizados"/>
      <sheetName val="Mapa Imobilizado - 30.04.2012"/>
      <sheetName val="Mapa Intangível - 30.04.2012"/>
      <sheetName val="Complemento teste de Adições"/>
      <sheetName val="Mapa Depreciação"/>
      <sheetName val="Mapa Intangível"/>
      <sheetName val="Imobilizado 31-12-2011"/>
      <sheetName val="PAS - 31-12-2011"/>
      <sheetName val="2. Lead"/>
      <sheetName val="3. Mapa De Imobilizado 31.12"/>
      <sheetName val="4. Imobilizado em Andamento"/>
      <sheetName val="5. Adição 30.09"/>
      <sheetName val="5.1 Adição 31.12"/>
      <sheetName val="7. NE"/>
      <sheetName val="8. Suporte NE"/>
      <sheetName val="Teste de Integridade "/>
      <sheetName val="9. Parâmetro"/>
      <sheetName val="Ajuste Depreciação"/>
      <sheetName val="Carta Comentário"/>
      <sheetName val="Ajustes Propostos"/>
      <sheetName val="Mapa e Pas de Depreciação"/>
      <sheetName val="Bens para Revenda"/>
      <sheetName val="estoque total dez_98"/>
      <sheetName val="Mapa de imob. e PAS 30.09.2010"/>
      <sheetName val="Mapa Imob. PAS 31.12.2010"/>
      <sheetName val="Mapa Imob e PAS IFRS 31.12.2010"/>
      <sheetName val="Teste Saldo Inicial e Adições"/>
      <sheetName val="Lead Resumo"/>
      <sheetName val="Mapa Imobilizado 31.12.2010"/>
      <sheetName val="Mapa de Intangível"/>
      <sheetName val="Mapa Intangível 30.11.12"/>
      <sheetName val="Mapa Imob 30.11.12"/>
      <sheetName val="Mapa Imob 31.12.12"/>
      <sheetName val="PAS Depreciacao Montebel 31.12"/>
      <sheetName val="Teste Direcionado"/>
      <sheetName val="Parametro PAS"/>
      <sheetName val="Adição "/>
      <sheetName val="Amostra - Seleções Adicionais"/>
      <sheetName val="Movimentação 2003"/>
      <sheetName val="Movimentação 2002"/>
      <sheetName val="Cálculo da Depreciação"/>
      <sheetName val="Terrenos e Edificações"/>
      <sheetName val="Check list Impairment"/>
      <sheetName val="Rolfoward"/>
      <sheetName val="Calculo Amostra"/>
      <sheetName val="NE Intangivel"/>
      <sheetName val="Mapa de Mov. do Imobilizado"/>
      <sheetName val="Movimentação set.10 a dez.10"/>
      <sheetName val="Report K"/>
      <sheetName val="Variação do Período"/>
      <sheetName val="Baixa de Flaviano"/>
      <sheetName val="2. PAS de Depreciação"/>
      <sheetName val="3. Teste de Adição "/>
      <sheetName val="Mapa Ago e Dez.09"/>
      <sheetName val="PAS Depreciação Ago.09"/>
      <sheetName val="PAS Baixas Ago.09"/>
      <sheetName val="2. Nota Explicativa"/>
      <sheetName val="3. Mapa de Movimentação - L"/>
      <sheetName val="4. Mapa de Movimentação - E"/>
      <sheetName val="5. Adto Fornecedores - L "/>
      <sheetName val="6. PAS de Depreciação - L"/>
      <sheetName val="7. PAS de Depreciação - E"/>
      <sheetName val="7.1. Controle de Alugueis - E"/>
      <sheetName val="8. Principais Adições - TRI - L"/>
      <sheetName val="9. Teste de Adição - L"/>
      <sheetName val="10. Teste de Adição - E"/>
      <sheetName val="CRÉDITOS A RECEBER"/>
      <sheetName val="VAREX0698"/>
      <sheetName val="fluxo_caixa"/>
      <sheetName val="P2. Procedimentos"/>
      <sheetName val="P3. Mapa Imobilizado"/>
      <sheetName val="P4. PAS - Depreciação"/>
      <sheetName val="P5. Cálculo Tx Depreciação "/>
      <sheetName val="P6. Ajuste Depreciação"/>
      <sheetName val="P4. Adições e Baixas"/>
      <sheetName val="P5. PAS - Depreciação"/>
      <sheetName val="2. Adições e Baixas"/>
      <sheetName val="4.Cálculo Tx Depreciação "/>
      <sheetName val="1. Investimento Melhorias Terra"/>
      <sheetName val="1.1 Análise Fert. por Fazenda "/>
      <sheetName val="2. Mapa do Imobilizado"/>
      <sheetName val="3. PAS Depreciação FISCAL"/>
      <sheetName val="2. Mapa de Mov. USGAAP"/>
      <sheetName val="3. Teste de Adições 30.09"/>
      <sheetName val="5. PAS de Deprec. BRGAAP"/>
      <sheetName val="7. PAS de Deprec. USGAAP"/>
      <sheetName val="2. Teste de Saldo Inicial"/>
      <sheetName val="3.1 Teste de Adições 31.12"/>
      <sheetName val="4. Mapa de Mov. BRGAAP"/>
      <sheetName val="6. Mapa de Mov. USGAAP"/>
      <sheetName val="PAS de Deprec."/>
      <sheetName val="ISRE 2400"/>
      <sheetName val="Análise Imobilizado"/>
      <sheetName val="Mapa Imobilizado BRGAAP"/>
      <sheetName val="PAS Depreciação  BRGAAP"/>
      <sheetName val="Mapa Imobilizado IFRS"/>
      <sheetName val="PAS Depreciação IFRS "/>
      <sheetName val="PAS Depreciação 05.2010"/>
      <sheetName val="1- Passos do Planejamento"/>
      <sheetName val="P2. Teste Saldo Inicial "/>
      <sheetName val="P3. PAS Depreciação "/>
      <sheetName val="Sample Size "/>
      <sheetName val="P2.Teste de Adição 30.11"/>
      <sheetName val="P3. Adto Imobilizado Nov11"/>
      <sheetName val="P4.PAS Depreciação 30.11"/>
      <sheetName val="P5.Teste de Adição 28.02"/>
      <sheetName val="P6. Adto Imobilizado Fev12"/>
      <sheetName val="P7.PAS Depreciação 28.02"/>
      <sheetName val="P2.1 Teste de Adição - 30.11 "/>
      <sheetName val="P2.2 Teste de Adição - 28.02"/>
      <sheetName val="P4. Adtos à Fornec - 30.11 "/>
      <sheetName val="P5. Sample Size"/>
      <sheetName val="P6a.Check list Impairment"/>
      <sheetName val="P6b. Calculo Impairment DTT"/>
      <sheetName val="P6c.Cálculo Impairment SEW"/>
      <sheetName val="P7. Business Plan {PPC}"/>
      <sheetName val="P8.Analise de Sensibilidade DTT"/>
      <sheetName val="P9. Rollforward"/>
      <sheetName val="Teste de Saldos Iniciais"/>
      <sheetName val="5. Teste de obras em andamento"/>
      <sheetName val="5.1 Aging Obras em Andto."/>
      <sheetName val="6. Transferências"/>
      <sheetName val="Análise de Recuperabilidade"/>
      <sheetName val="Procedimentos Acordados"/>
      <sheetName val="P1. Mapa de Imob."/>
      <sheetName val="P4. Sample size and threshold"/>
      <sheetName val="P3 - Teste de adição"/>
      <sheetName val="Sample Sizes"/>
      <sheetName val="1. Mapa Correcta"/>
      <sheetName val="1. Mapa Correcta (2)"/>
      <sheetName val="2. PAS Depreciação "/>
      <sheetName val="3. Imob em And Correcta"/>
      <sheetName val="3. Adições 2013"/>
      <sheetName val="4. Teste de Adição - Set.13"/>
      <sheetName val="5. Determination Sample"/>
      <sheetName val="Conciliação {ppc}"/>
      <sheetName val="PIS-99"/>
      <sheetName val="Confronto"/>
      <sheetName val="Depreciação e Amortização"/>
      <sheetName val="Composição Patrimonial SET"/>
      <sheetName val="Composição Patrimonial"/>
      <sheetName val="Tickmarks "/>
      <sheetName val="Suporte NE"/>
      <sheetName val="1. Mapa de Mov. Consolidado"/>
      <sheetName val="2. Mapa de movimentação (Imob.)"/>
      <sheetName val="3. Mapa de movimentação (Int.)"/>
      <sheetName val="4. Análise Depreciação"/>
      <sheetName val="4.2 Resultado Depreciação"/>
      <sheetName val="4.3 PAS Depreciação"/>
      <sheetName val="5 Teste de adições (I)"/>
      <sheetName val="5.1 Teste de adições (I)"/>
      <sheetName val="5.2 Teste de Adições (F)"/>
      <sheetName val="6. Imobilizado em And."/>
      <sheetName val="Resumo Imobilizado p. Loja"/>
      <sheetName val="2. Mapa - Ezesa"/>
      <sheetName val="3. Baixa Haddock Lobo"/>
      <sheetName val="4. PAS Depreciação -Ezesa 31.12"/>
      <sheetName val="4. Mapa - Zegna"/>
      <sheetName val="5. PAS Depreciação -Zegna 31.12"/>
      <sheetName val="6. Teste de adições - Ezesa"/>
      <sheetName val="7. Teste de adições - Zegna"/>
      <sheetName val="8. Saldo Inicial - Ezesa"/>
      <sheetName val="8.1 Saldo N. Identificado - Ez"/>
      <sheetName val="9. Saldo Inicial - Zegna"/>
      <sheetName val="10. DAAM"/>
      <sheetName val="2. Mapa de Imobililizado"/>
      <sheetName val="3. Aging - Imobil. andamento"/>
      <sheetName val="5. Sample Size"/>
      <sheetName val="6. Notas Explicativas"/>
      <sheetName val="3. PAS Depreciação -Ezesa 31.10"/>
      <sheetName val="3.1. Baixa Haddock Lobo"/>
      <sheetName val="5. PAS Depreciação -Zegna 31.10"/>
      <sheetName val="2. Imobilizado em poder de 3º"/>
      <sheetName val="6. Impairment"/>
      <sheetName val="2. Mapa 31.12.10"/>
      <sheetName val="3. Imobilizado em poder de 3º"/>
      <sheetName val="6. Teste de Adição"/>
      <sheetName val="7. Impairment"/>
      <sheetName val="Mapa de Movimentação (2)"/>
      <sheetName val="Parâmetro (2)"/>
      <sheetName val="Procedimento"/>
      <sheetName val="Teste Adição "/>
      <sheetName val="Mov. DFC e NE"/>
      <sheetName val="Check List"/>
      <sheetName val="Nota explicativa Movimentação"/>
      <sheetName val="Lead - Ajustada 2008-2009"/>
      <sheetName val="Global Depreciações"/>
      <sheetName val="Composição do Saldo Inicial"/>
      <sheetName val="Validação Saldo Inicial"/>
      <sheetName val="Limitação de Extensão"/>
      <sheetName val="Depreciação Analítica"/>
      <sheetName val="Compos. imobilizado"/>
      <sheetName val="Seleção compos. imobilizado"/>
      <sheetName val="NOTA EXPLICATIVA FINAL"/>
      <sheetName val="Mov"/>
      <sheetName val="Mov. p.relat."/>
      <sheetName val="Global Dep."/>
      <sheetName val="Bens 100% Depreciados"/>
      <sheetName val="Deemed cost"/>
      <sheetName val="AVP Leasing"/>
      <sheetName val="Análise Garantia"/>
      <sheetName val="P2. Programa de Trabalho"/>
      <sheetName val="P3. Mapa"/>
      <sheetName val="P4. Depreciação 31.10"/>
      <sheetName val="P6. Depreciação 31.12"/>
      <sheetName val="P7 - Nota"/>
      <sheetName val="P4. Depreciação 31.08"/>
      <sheetName val="Parâmetro de receita"/>
      <sheetName val="Mapa Lwarcel"/>
      <sheetName val="Mapa Florestal"/>
      <sheetName val="Mapa Química"/>
      <sheetName val="Mapa Nordeste"/>
      <sheetName val="Mapa Lubrificantes"/>
      <sheetName val="DAAM (Seleção)"/>
      <sheetName val="Vida Útil Projeto H"/>
      <sheetName val="3. Imobilizado em Andamento"/>
      <sheetName val="4. NE"/>
      <sheetName val="5. Parâmetro"/>
      <sheetName val="10. Juros Capitalizados"/>
      <sheetName val="11. Bens em Garantia"/>
      <sheetName val="Parâmetro Seleção"/>
      <sheetName val="3. Mapa De Imobilizado"/>
      <sheetName val="5. Adição"/>
      <sheetName val="4.Mapa - Almeida"/>
      <sheetName val="3.Mapa - V. Alegre"/>
      <sheetName val="Cálculo Cliente Despesas Financ"/>
      <sheetName val="Cálculo Despesas Financ"/>
      <sheetName val="Pendencias "/>
      <sheetName val="Mapa Imobilizado 31-12-2011"/>
      <sheetName val="Imob. em Andamento 31-12-2011"/>
      <sheetName val="Bens em Garantia"/>
      <sheetName val="Mapa Imobilizado COVL"/>
      <sheetName val="Parâmetro 31-12"/>
      <sheetName val="DAAM Adição Imobilizado"/>
      <sheetName val="Amostra Teste de Adições"/>
      <sheetName val="Amostra Saldo Inicial"/>
      <sheetName val="Amostra Teste de Baixas"/>
      <sheetName val="Definição Amostra e Intervalo"/>
      <sheetName val="Mapa Imob. e Int. - Data Center"/>
      <sheetName val="Depreciação - Data Center"/>
      <sheetName val="Capitalização de Juros - DC"/>
      <sheetName val="Mapa Imob. e Intang. - Telecom"/>
      <sheetName val="Depreciação - Telecom"/>
      <sheetName val="Adição de Imob. - Data Center"/>
      <sheetName val="Adição de Imob. - Telecom"/>
      <sheetName val="Adição Intang. - Data Center"/>
      <sheetName val="Estoque - Telecom"/>
      <sheetName val="Amortização Carteira de Cliente"/>
      <sheetName val="Purchase Price Allocation"/>
      <sheetName val="0. Rollforward"/>
      <sheetName val="2. Mapa de Mov. Imob 31.12"/>
      <sheetName val="3. Mapa Mov. Intang. 30.09"/>
      <sheetName val="4. Mapa Mov. Intang. 31.12"/>
      <sheetName val="5.1 Teste Alternativo"/>
      <sheetName val="7. Tabela de Itens"/>
      <sheetName val="1570"/>
      <sheetName val="Package"/>
      <sheetName val="P2. Mapa de Imob USGAAP"/>
      <sheetName val="P3. PAS de Depreciação"/>
      <sheetName val="Resumo Contratos"/>
      <sheetName val="Mapa 12.2011"/>
      <sheetName val="Mapa 09.2011"/>
      <sheetName val="VP"/>
      <sheetName val="Vouching Adições "/>
      <sheetName val="Baixas "/>
      <sheetName val="Vouching Baixas "/>
      <sheetName val="Detailed Adjustments"/>
      <sheetName val="IR_REAV"/>
      <sheetName val=" Package 2008"/>
      <sheetName val="Movimentação 31.08.08- 30.09.08"/>
      <sheetName val="PAS - 30.09.08"/>
      <sheetName val="PAS - 31.08.08"/>
      <sheetName val="Banco Pinto Sotto"/>
      <sheetName val="Movimentação para NE"/>
      <sheetName val="Impairment 08"/>
      <sheetName val="Carga Patrimonial - depr acum08"/>
      <sheetName val="Imobilizado em Andamento dez08"/>
      <sheetName val="NE2008"/>
      <sheetName val="Taxas Ponderadas"/>
      <sheetName val="Imobilizado em Postos Inativos"/>
      <sheetName val="Relação Postos Inativos"/>
      <sheetName val="Imob. Postos que sairam da rede"/>
      <sheetName val="Totalmente Depreciados"/>
      <sheetName val="Benf. Postos Franq."/>
      <sheetName val="MovimentaçãoDaniel"/>
      <sheetName val="Carga Patrim.-Dep. Acum. 310309"/>
      <sheetName val="Carga Patrim.-Dep. Acum. 300609"/>
      <sheetName val="Carga Patrim.-Dep. Acum. 310709"/>
      <sheetName val="Imobilizado em Andamento mar09"/>
      <sheetName val="Imobilizado em Andamento jun09"/>
      <sheetName val="Imobilizado em Andamento jul09"/>
      <sheetName val="Composição x Contábil"/>
      <sheetName val="Máq. e Equip."/>
      <sheetName val="P1 Resumo dos Saldos "/>
      <sheetName val="P2 Mapa Imobilizado-Fortuna"/>
      <sheetName val="P2.2 Imob em Andamento Fortuna"/>
      <sheetName val="P3 Mapa Imobilizado-Luz"/>
      <sheetName val="P2.1 PAS de Depreciação-Fortuna"/>
      <sheetName val="P3.1 PAS de Depreciação-Luz"/>
      <sheetName val="P2.3 Teste Sdo Inicial Fortuna"/>
      <sheetName val="P3.2 Teste Saldo Inicial Luz"/>
      <sheetName val="P2.4 Teste Adições Fortuna"/>
      <sheetName val="P3.3 Teste Adições Luz"/>
      <sheetName val="P4 Teste de Baixas"/>
      <sheetName val="P5 Analitico Depreciação"/>
      <sheetName val="P3. Mapa de Movimento"/>
      <sheetName val="P4. PAS de Depr. 30.09"/>
      <sheetName val="P5. Teste de Adições 30.09"/>
      <sheetName val="P5.1 Teste de Adições 31.12"/>
      <sheetName val="P6. Teste de Saldo Inicial"/>
      <sheetName val="Sample Size and Thershold"/>
      <sheetName val="Insp Física Intangível"/>
      <sheetName val="Adição-Baixa 31.12.08"/>
      <sheetName val="Adição-Baixa 30.06.08"/>
      <sheetName val="Totalmente Deprec."/>
      <sheetName val="Adição-Baixa"/>
      <sheetName val="Adições 31.09"/>
      <sheetName val="5. Teste final de Obras em Andt"/>
      <sheetName val="6. Análise de recuperabilidade"/>
      <sheetName val="7. Teste de Transferências"/>
      <sheetName val="8. Vida útil"/>
      <sheetName val="(0) Resumo"/>
      <sheetName val="(1) Mapa de Imobilizado "/>
      <sheetName val="(2) Mapa de depreciação"/>
      <sheetName val="(3) Análise de variação"/>
      <sheetName val="(4) Pas de Depreciação"/>
      <sheetName val="(5) IPE"/>
      <sheetName val="(5.1) IPE Adição"/>
      <sheetName val="(6) Teste de adição"/>
      <sheetName val="(8) Provisão SBC"/>
      <sheetName val="1.Resumo"/>
      <sheetName val="Mapa de Imobilizado "/>
      <sheetName val="Sampling Sample Size Table"/>
      <sheetName val="Capitalização Juros-Imob. Andam"/>
      <sheetName val="P1. Projeção Saldos Março 13"/>
      <sheetName val="P3.Referência Package"/>
      <sheetName val="P2. Mov Obras Andt"/>
      <sheetName val="P4. Perda Recup.Econômica"/>
      <sheetName val="P1. Mapa - 31.03.12"/>
      <sheetName val="P2. Mapa - 30.06.12"/>
      <sheetName val="P3. Teste de Adições "/>
      <sheetName val="P4. Memo Arrendamento"/>
      <sheetName val="P5. LOG ACL"/>
      <sheetName val="P6. Sample Size"/>
      <sheetName val="P7. Reclassificações"/>
      <sheetName val="P1. Mapa - 30.06.12"/>
      <sheetName val="P2. Teste de Adição 31.03.12"/>
      <sheetName val="P3. LOG ACL"/>
      <sheetName val="P4. Sample Size"/>
      <sheetName val="P5. Teste de Baixas"/>
      <sheetName val="1.1 NE"/>
      <sheetName val="2. Mapa Depreciação"/>
      <sheetName val="3. Imobilizado Fiscal"/>
      <sheetName val="3.Obras em andamento"/>
      <sheetName val="4. I A Bens de Uso"/>
      <sheetName val="6. Impairment "/>
      <sheetName val="P2. PAS de Depreciação 30.09"/>
      <sheetName val="P4. Teste de Saldo Inicial "/>
      <sheetName val="P5. Teste de IPE"/>
      <sheetName val="2. Teste de Adições 30.09"/>
      <sheetName val="2.1 Teste de Adições 31.12"/>
      <sheetName val="3. Teste de Baixas"/>
      <sheetName val="4.1 Depreciação Leasing"/>
      <sheetName val="5. Análise Lançamento CDC"/>
      <sheetName val="6. Cessão Direito de Uso"/>
      <sheetName val="Relatorio Local"/>
      <sheetName val="P3-Teste Adição"/>
      <sheetName val="P5- Rollfoward 31.12.2011"/>
      <sheetName val="P3- Rollfoward 31.12.2010"/>
      <sheetName val="2.PAS Depreciação 30.11"/>
      <sheetName val="2.1PAS Depreciação 31.12"/>
      <sheetName val="3.CIP"/>
      <sheetName val="3.1 CIP Oracle"/>
      <sheetName val="3.2 CIP Detalhe Entradas NF's"/>
      <sheetName val="3.3.Teste adições AF paa CIP"/>
      <sheetName val="3.4.Capex"/>
      <sheetName val="4.Teste adições Demais Ativos"/>
      <sheetName val="5.Baixas"/>
      <sheetName val="P3 - Mapa Movimentação"/>
      <sheetName val="P6 - Ajuste"/>
      <sheetName val="P7 - Análise de Depreciação"/>
      <sheetName val="1.1 Procedimentos"/>
      <sheetName val="2.  Teste de Adição"/>
      <sheetName val="1. Aché"/>
      <sheetName val="2. Bio"/>
      <sheetName val="a. Rollforward"/>
      <sheetName val="1. Mapa Aché"/>
      <sheetName val="2. Mapa BIO"/>
      <sheetName val="3. PAS de Depreciação"/>
      <sheetName val="5. Teste de Saldo Inicial"/>
      <sheetName val="6. Ágio"/>
      <sheetName val="7. Capitalização dos Juros"/>
      <sheetName val="8. Avaliação Patrimonial"/>
      <sheetName val="9. Conciliação Laudo X Contabil"/>
      <sheetName val="Controle de Seleção"/>
      <sheetName val="Mapa Aché"/>
      <sheetName val="Aché"/>
      <sheetName val="Bio"/>
      <sheetName val="Avaliação Patrimonial"/>
      <sheetName val="Conciliação DTT X  LAUDO"/>
      <sheetName val="3.PPC Orçado X Real"/>
      <sheetName val="4.PAS de Depreciação"/>
      <sheetName val="Importaçoes em Andamento"/>
      <sheetName val="Baixas Inventário"/>
      <sheetName val="Análise - CAPEX"/>
      <sheetName val="Dep. Fiscal"/>
      <sheetName val="Dep. Deemed Cost"/>
      <sheetName val="Dep. Vida ùtil"/>
      <sheetName val="Depreciação fiscal"/>
      <sheetName val="Depreciação custo atribuido"/>
      <sheetName val="Controle C. Atribuido"/>
      <sheetName val="NE Controladora"/>
      <sheetName val="NE Consolidado"/>
      <sheetName val="1|Audit Program"/>
      <sheetName val="2|Movimentação"/>
      <sheetName val="2.B|Detalhe Baixas"/>
      <sheetName val="3|Detalhe Adições"/>
      <sheetName val="4|Global Depreciação"/>
      <sheetName val="4.1|Validações - Global"/>
      <sheetName val="5|Detalhe Despesas Manutenção"/>
      <sheetName val="NE Vidas úteis"/>
      <sheetName val="Imobilizado e Intangível"/>
      <sheetName val="Imob. Andamento 31.12"/>
      <sheetName val="Obsolescência"/>
      <sheetName val="Global Depreciação 30.09"/>
      <sheetName val="Detalhe Adições 30.09"/>
      <sheetName val="IPE 100% Depreciados"/>
      <sheetName val="100% Depreciados"/>
      <sheetName val="Validação 100% depreciados"/>
      <sheetName val="Vida Útil"/>
      <sheetName val="Estimativa"/>
      <sheetName val="Movimentação Intangível"/>
      <sheetName val="Sist. Pat. Imobilizado"/>
      <sheetName val="Detalhe Baixa Saldo Inicial"/>
      <sheetName val="Análise Vida Útil"/>
      <sheetName val="Movim. Imobilizado 30.09.2009"/>
      <sheetName val="Sist. Patrimonial Imobilizado"/>
      <sheetName val="Ativo Fixo e Contábil"/>
      <sheetName val="Movimentação de Imobilizado"/>
      <sheetName val="Depreciação do Imobilizado"/>
      <sheetName val="NOVEMBRO-2002"/>
      <sheetName val="Inspeção Fisíca"/>
      <sheetName val="Análise Máquinas e Equipamentos"/>
      <sheetName val="Estoque em poder de terceiros"/>
      <sheetName val="Sheet3"/>
      <sheetName val="Fornecedores"/>
      <sheetName val="Sheet5"/>
      <sheetName val="Sheet4"/>
      <sheetName val="Sheet6"/>
      <sheetName val="Detalhe - Adições"/>
      <sheetName val="Composição Imob"/>
      <sheetName val="Global Depr."/>
      <sheetName val="Rollforward Depr."/>
      <sheetName val="Movimentação 30.09.2011"/>
      <sheetName val="Movimentação 30.09"/>
      <sheetName val="Depreciação por obra"/>
      <sheetName val="Ajuste Depreciação IFRS"/>
      <sheetName val="Procedimentos e conclusões"/>
      <sheetName val="Vida útil e impairment"/>
      <sheetName val="Ajuste Custo atribuído"/>
      <sheetName val="Teste de Detalhe - Intangível"/>
      <sheetName val="Imob. Poder Terceiros"/>
      <sheetName val="NE 09 "/>
      <sheetName val="Movimentação Depreciação"/>
      <sheetName val="Peças resposição"/>
      <sheetName val="Imp. em andamento"/>
      <sheetName val="Movimentação Consolidada - DEZ"/>
      <sheetName val="Movimentação Bredero 30.11"/>
      <sheetName val="Movimentação thermotite 30.11"/>
      <sheetName val="Nota Explicativa Imobilizado"/>
      <sheetName val="Validação do relatório"/>
      <sheetName val="Teste de adição 31.10"/>
      <sheetName val="NE Mov. Imob."/>
      <sheetName val="NE Intangível"/>
      <sheetName val="NE Mov. Intang."/>
      <sheetName val="NE Ágio"/>
      <sheetName val="Amortização ativo intangível"/>
      <sheetName val="Movimentação ativo imobilizado"/>
      <sheetName val="Adições II"/>
      <sheetName val="Composição Imobilizado 2012"/>
      <sheetName val="Composição saldo inicial 2011"/>
      <sheetName val="Validação SI"/>
      <sheetName val="IR diferido s depreciação"/>
      <sheetName val="Agio Probst"/>
      <sheetName val="NE 30SET2013"/>
      <sheetName val="Teste aquisições e Baixas"/>
      <sheetName val="Teste S.I."/>
      <sheetName val="PAS da Depreciação"/>
      <sheetName val="Análise taxas depreciação"/>
      <sheetName val="A - RTT"/>
      <sheetName val="1. Movim. do Imob. IFRS 31.12"/>
      <sheetName val="1.1 Mov. do Imob. BRGAAP 31.10"/>
      <sheetName val="3.Teste de Adição"/>
      <sheetName val="4. PAS Deprec. 31.12"/>
      <sheetName val="4.1. PAS Depreciação 31.10"/>
      <sheetName val="5.Sample Size"/>
      <sheetName val="2. Teste de Adição"/>
      <sheetName val="1. Movimentação do Imobilizado"/>
      <sheetName val="6.Obras em andamento"/>
      <sheetName val="11.Capitalização dos juros"/>
      <sheetName val="5. I A Bens de Uso"/>
      <sheetName val="P4. Report"/>
      <sheetName val="3. PAS Depreciação Ezesa 31.12"/>
      <sheetName val="5. PAS Depreciação Zegna 31.12"/>
      <sheetName val="6. Teste de adições Ezesa"/>
      <sheetName val="7. Teste de adições Zegna"/>
      <sheetName val="8. DAAM"/>
      <sheetName val="P1. Mapa do Imobilizado"/>
      <sheetName val="P3. Teste Adição"/>
      <sheetName val="4. PAS Depreciação "/>
      <sheetName val="1. Mapa do Imobilizado Ago"/>
      <sheetName val="3. PAS de Dep."/>
      <sheetName val="5. Mapa Imobilizado Dez"/>
      <sheetName val="1. Mapa Imobilizado (2)"/>
      <sheetName val="2. Resumo SAENG CLAMOM"/>
      <sheetName val="7. Análise CIAP"/>
      <sheetName val="4. Teste de Baixa"/>
      <sheetName val="7. Base de baixa"/>
      <sheetName val="7. Base de adição"/>
      <sheetName val="Base Mapa Imobilizado"/>
      <sheetName val="Base Mapa Imobilizado (2)"/>
      <sheetName val="5. Teste de Baixa"/>
      <sheetName val="Pas de Depreciação Ame."/>
      <sheetName val="Gastos c Desenvolvimento"/>
      <sheetName val="Obras em Andamento - Dez"/>
      <sheetName val="Teste de Depreciação - Dez"/>
      <sheetName val="Prov. Maquinas Paradas - Dez"/>
      <sheetName val="Análise de Variação - Set"/>
      <sheetName val="Obras em Andamento - Set"/>
      <sheetName val="Teste de Depreciação - Set"/>
      <sheetName val="Prov. Maquinas Paradas - Set"/>
      <sheetName val="0. Análise de Variação - Dez"/>
      <sheetName val="1. Mapa do Imobilizado Dez"/>
      <sheetName val="2. Imob. Andamento Dez"/>
      <sheetName val="3. Gastos Desenvolv. Set &amp; Dez"/>
      <sheetName val="4. Teste Depreciação Set . Dez"/>
      <sheetName val="5. Depreciação reavaliação"/>
      <sheetName val="6. Prov. Maquinas Paradas"/>
      <sheetName val="8. PPC"/>
      <sheetName val="9. Imob. Andamento Set"/>
      <sheetName val="10. Mapa do Imobilizado"/>
      <sheetName val="Pendências"/>
      <sheetName val="Mapa do Imobilizado Dez"/>
      <sheetName val="Imob. Andamento Dez"/>
      <sheetName val="Gastos Desenvolv. Set &amp; Dez"/>
      <sheetName val="Teste Depreciação Set . Dez"/>
      <sheetName val="Depreciação reavaliação"/>
      <sheetName val="Prov. Maquinas Paradas"/>
      <sheetName val="Imob. Andamento Set"/>
      <sheetName val="Detalhe de Adições"/>
      <sheetName val="1. Imobilizados em Andamento"/>
      <sheetName val="2.Mapa do Imobilizado"/>
      <sheetName val="3.Teste de Detalhe"/>
      <sheetName val="4.Gastos c Desenvolvimento"/>
      <sheetName val="5. Teste de Depreciação"/>
      <sheetName val="P&amp;D"/>
      <sheetName val="2.1 Pas de Depreciação Ame."/>
      <sheetName val="Determining Sample Size"/>
      <sheetName val="2.2 Mapa do Imobilizado Dez"/>
      <sheetName val="1.1 Teste de Detalhe"/>
      <sheetName val="1.1 Imob. em Andamento Dez"/>
      <sheetName val="4.4 Gastos Desenvolv. Set &amp; Dez"/>
      <sheetName val="Teste dep. "/>
      <sheetName val="Minoritários"/>
      <sheetName val="5. Teste SF Obras em Andto."/>
      <sheetName val="6. Vida útil dos ativos"/>
      <sheetName val="1. Mapa de Movimentação 30.09 "/>
      <sheetName val="1.2. Mapa de Movimentação 31.12"/>
      <sheetName val="3. Teste de Obras em andamento"/>
      <sheetName val="4. PAS de depreciação"/>
      <sheetName val="5. Teste de Saldo Inicial Imob"/>
      <sheetName val="Mapa de Movimentação NPK"/>
      <sheetName val="Análise de Var. Jul. &amp; Set."/>
      <sheetName val="P4. Teste de adicoes"/>
      <sheetName val="P6. Agio"/>
      <sheetName val="P7.PAS Depreciação"/>
      <sheetName val="Tabela de Itens"/>
      <sheetName val="P1. MAPA DE MOVIMENTAÇÃO "/>
      <sheetName val="P2. OBRAS EM ANDAMENTO (I) (F) "/>
      <sheetName val="P3. TESTE DE SALDO INICIAL"/>
      <sheetName val="P4. TESTE DE ADIÇÕES "/>
      <sheetName val="P5. DEPRECIAÇÃO"/>
      <sheetName val="P6. TRANSFERÊNCIAS"/>
      <sheetName val="P7. ÁGIOS"/>
      <sheetName val="P8. CAPITALIZAÇÃO DE JUROS"/>
      <sheetName val="P9. PREFERÊNCIAS PACKAGE"/>
      <sheetName val="A1. TABELA DE ITENS "/>
      <sheetName val="A2. LOG ACL P5."/>
      <sheetName val="Riscos Significantes"/>
      <sheetName val="Riscos Normais"/>
      <sheetName val="Significant Risk"/>
      <sheetName val="Mapa Movimentação Intangível"/>
      <sheetName val="P2 - Mapa de Movimentação "/>
      <sheetName val="P3 - PAS Depreciação "/>
      <sheetName val="P5 -  Teste de Baixa"/>
      <sheetName val="P6 - Teste Ativo em Andamento"/>
      <sheetName val="P7 - Rollfoward"/>
      <sheetName val="SAS"/>
      <sheetName val="Adições 30.11.07"/>
      <sheetName val="Vouching 30.11.07"/>
      <sheetName val="Baixas 30.11.07"/>
      <sheetName val="Teste de Baixas 30.11.07"/>
      <sheetName val="Adições 31.12.07"/>
      <sheetName val="Vouching 31.12.07"/>
      <sheetName val="Baixas 31.12.07"/>
      <sheetName val="Teste de Baixas 31.12.07"/>
      <sheetName val="Custo 12.2008"/>
      <sheetName val="Depreciação 12.2008"/>
      <sheetName val="Circular 260 SUSEP"/>
      <sheetName val="Parâmetro Global"/>
      <sheetName val="Calc.Global.Deprec. 2002"/>
      <sheetName val="Mutação"/>
      <sheetName val="Mov imob R$"/>
      <sheetName val="Depreci Imob Interim "/>
      <sheetName val="Depreci Imob Dez  Final"/>
      <sheetName val="Teste de Adições  Interim"/>
      <sheetName val="Teste de Adições Final"/>
      <sheetName val="Parâmetro Global Deprec"/>
      <sheetName val="Mapa de Movimentação Santillana"/>
      <sheetName val="P4 - PAS Depreciação 31.12"/>
      <sheetName val="P4 - PAS Depreciação 31.10"/>
      <sheetName val="P6 - Teste de Saldo Inicial"/>
      <sheetName val="P7 - Log Adição"/>
      <sheetName val="P8 - Log Saldo Inicial"/>
      <sheetName val="Obrigações Especiais"/>
      <sheetName val="Resumo ODI"/>
      <sheetName val="Obras em curso"/>
      <sheetName val="Teste obras em curso"/>
      <sheetName val="Log's"/>
      <sheetName val="ICATU"/>
      <sheetName val="Sheet Index"/>
      <sheetName val="1. Mapa Imobilizado 31.03.15"/>
      <sheetName val="2. PAS de Depreciação 31.03.15"/>
      <sheetName val="4. Composição Importação"/>
      <sheetName val="5. Imobilizado em Andamento"/>
      <sheetName val="6. Check List Impairmet"/>
      <sheetName val="7. Pontos de Controle"/>
      <sheetName val="P2. Adição de Imobilizado"/>
      <sheetName val="P3. Teste Saldo Inicial "/>
      <sheetName val="1. Mapa do Imobilizado"/>
      <sheetName val="5. Ágio e Amortização"/>
      <sheetName val="6. Threshold and Sample Size"/>
      <sheetName val="1. Nota Explicativa Comexport"/>
      <sheetName val="2. Nota Explicativa Trop"/>
      <sheetName val="3. Mapa de Movimentação - Comex"/>
      <sheetName val="4. Mapa de Movimentação - Trop"/>
      <sheetName val="1. Terras"/>
      <sheetName val="2. Bananal"/>
      <sheetName val="3. Rio"/>
      <sheetName val="4. Arrojadinho"/>
      <sheetName val="5. Campo Aberto"/>
      <sheetName val="6. Mapa Imobilizado"/>
      <sheetName val="7. PAS de depreciação"/>
      <sheetName val="8. Licença Ambiental"/>
      <sheetName val="7. Impairment "/>
      <sheetName val="Depreciações"/>
      <sheetName val="NE Ajustada"/>
      <sheetName val="Saldo Anterior"/>
      <sheetName val="Checklist"/>
      <sheetName val="Laudo vida útil"/>
      <sheetName val="Seleção e Teste"/>
      <sheetName val="Seleção Baixa"/>
      <sheetName val="Confronto Patrimonial"/>
      <sheetName val="Confronto Patrimonial x BC "/>
      <sheetName val="Sample size Adições"/>
      <sheetName val="Movimentação &amp; Cálculo Global"/>
      <sheetName val="Imobilizado - Composição"/>
      <sheetName val="Adiantamento Imob. Forn. Nac."/>
      <sheetName val="Vida útil Imobilizado"/>
      <sheetName val="Justificativas Compras Máquinas"/>
      <sheetName val="Desp implantação - Amortização"/>
      <sheetName val="Comodatos depreciação"/>
      <sheetName val="Comodatos"/>
      <sheetName val="Tributos Diferidos"/>
      <sheetName val="Terrenos e Prop. Imobiliárias"/>
      <sheetName val="Patrimônio 31.12.2010"/>
      <sheetName val="Baixas por venda"/>
      <sheetName val="Histórico de moagem"/>
      <sheetName val="Relatório patrimonial 31.12.14"/>
      <sheetName val="Relatório patrimonial 30.09.14"/>
      <sheetName val="3. Depreciação Global"/>
      <sheetName val="4. Seleção"/>
      <sheetName val="Escrituras"/>
      <sheetName val="Composições"/>
      <sheetName val="População"/>
      <sheetName val="População Adição"/>
      <sheetName val="Média ponderada Depreciação"/>
      <sheetName val="&quot;Transitórias&quot;"/>
      <sheetName val="Composição adição 2012"/>
      <sheetName val="Teste Saldo 2011"/>
      <sheetName val="Teste Adição 2012"/>
      <sheetName val="Teste Saldo"/>
      <sheetName val="População - Imob. Andamento"/>
      <sheetName val="Composição do imobilizado"/>
      <sheetName val="Aquisição de imobilizado"/>
      <sheetName val="Posição Patrimonial"/>
      <sheetName val="Provisões "/>
      <sheetName val="INSS"/>
      <sheetName val="Composição - Imobilizado em and"/>
      <sheetName val="Teste saldo Inicial "/>
      <sheetName val="Teste Adição e Baixa"/>
      <sheetName val="Adiantamento Fornecedores"/>
      <sheetName val="Debêntures Reperfilamento"/>
      <sheetName val="Mapa de Resultado"/>
      <sheetName val="Deposito Judicial"/>
      <sheetName val="NE9"/>
      <sheetName val="4. Gastos Desenvolv"/>
      <sheetName val="4. Carta Comentário"/>
      <sheetName val="7. Análise de Baixas"/>
      <sheetName val="Mapa do Imobilizado Dez.06"/>
      <sheetName val="Depreciação Dez.06"/>
      <sheetName val="Contratos Fábrica Betim"/>
      <sheetName val="Adiant. Int. e Ext. 30.09"/>
      <sheetName val="Adiant. Interno 31.12"/>
      <sheetName val="Adiant. Externo 31.12"/>
      <sheetName val="Reclassificação"/>
      <sheetName val="Mapa {PPE}"/>
      <sheetName val="B - MAPA RTT"/>
      <sheetName val="C - PAS Deprec."/>
      <sheetName val="D - Teste adições"/>
      <sheetName val="PAS deprec."/>
      <sheetName val="NE 31DEZ2013"/>
      <sheetName val="Teste de aquisições"/>
      <sheetName val="Certificate"/>
      <sheetName val="Teste de Adições e Baixas 31.12"/>
      <sheetName val="Teste Adições e baixas 30.09"/>
      <sheetName val="RF - Principais Variações"/>
      <sheetName val="Log 1"/>
      <sheetName val="Log 2"/>
      <sheetName val="P1-Mapa"/>
      <sheetName val="P2-Adições"/>
      <sheetName val="P3-Baixas"/>
      <sheetName val="P5-Imobilizado não identificado"/>
      <sheetName val="PPC"/>
      <sheetName val="Global"/>
      <sheetName val="Adições - Baixas"/>
      <sheetName val="Detalhe da Movimentação"/>
      <sheetName val="NOTES "/>
      <sheetName val="P1. Planejamento"/>
      <sheetName val="DLNG Helium"/>
      <sheetName val="Profit Analysis Sheet"/>
      <sheetName val="ROL"/>
      <sheetName val="Mutação do PL Trimestral"/>
      <sheetName val="P1. Teste de Adição - SI"/>
      <sheetName val="P2. Base e Depreciação"/>
      <sheetName val="P3. Mapa de Movimentação"/>
      <sheetName val="4. Displays e Comodato"/>
      <sheetName val="5. Deficiência de Controles"/>
      <sheetName val="NE 9"/>
      <sheetName val="Schedule 1 "/>
      <sheetName val="Schedule 2"/>
      <sheetName val="Comp. do imob. andamento"/>
      <sheetName val="Teste detalhe projetos"/>
      <sheetName val="Imóveis destinados a venda"/>
      <sheetName val="Capitalização"/>
      <sheetName val="Imobilizado dado em garantia"/>
      <sheetName val="Imobilizado dado garantia 31.12"/>
      <sheetName val="Teste de bens Baixados"/>
      <sheetName val="P4 - PAS de depreciação"/>
      <sheetName val="P6 - Teste de bens Baixados"/>
      <sheetName val="P5 - Log teste de adição"/>
      <sheetName val="P6 - Saldo Inicial"/>
      <sheetName val="Log teste de bens baixados"/>
      <sheetName val="Custo 06.2009"/>
      <sheetName val="Depreciação 06.2009"/>
      <sheetName val="1. Planejamento"/>
      <sheetName val="2. Tabela DAAM"/>
      <sheetName val="5. Teste de Adições"/>
      <sheetName val="6. PAS de Depreciação"/>
      <sheetName val="P7. Teste de Baixas"/>
      <sheetName val="PAS Fopag"/>
      <sheetName val="RestauranteLevantamento"/>
      <sheetName val="Seleção (2)"/>
      <sheetName val="Composição Patrimonial (2)"/>
      <sheetName val="Saldo Inicial 2009"/>
      <sheetName val="Análise Ind. Impairment"/>
      <sheetName val="Composição Analítica"/>
      <sheetName val="Global 30.09"/>
      <sheetName val="Imob. Polics"/>
      <sheetName val="Leasing Politec"/>
      <sheetName val="Leasing Polics"/>
      <sheetName val="18,1"/>
      <sheetName val="13. salário"/>
      <sheetName val="P2. Comparativo BFE X NPK "/>
      <sheetName val="P5. Inspeção Física"/>
      <sheetName val="P6. Tabela de Itens"/>
      <sheetName val="1. Mapa Geral 30.09 e 31.12"/>
      <sheetName val="2. Mov Obras Andt 30.09 e 31.12"/>
      <sheetName val="7. Teste baixas 30.09 e 31.12"/>
      <sheetName val="9.Depreciação"/>
      <sheetName val="10. Venda_3 andar"/>
      <sheetName val="Ajustes Créd. Imposto (2)"/>
      <sheetName val="Ajustes Créd. Imposto"/>
      <sheetName val="5.Teste Saldo Final Obras_Andto"/>
      <sheetName val="3.Teste de Saldo Inicial"/>
      <sheetName val="4.Teste de Adição"/>
      <sheetName val="5.Teste de Saldo Final"/>
      <sheetName val="Tabela Sampling Size"/>
      <sheetName val="5. Equip. Mov. Carga"/>
      <sheetName val="5.1 Itens sem reavaliação"/>
      <sheetName val="5.2 Itens reavaliados"/>
      <sheetName val="5.3 Itens 100% depreciados"/>
      <sheetName val="Mapa Mov. 30.09"/>
      <sheetName val="Global de depreciação 30.09"/>
      <sheetName val="Imobilizados em andamento"/>
      <sheetName val="DIF FAT FEV 01"/>
      <sheetName val="Scenario_Analysis"/>
      <sheetName val="DRE"/>
      <sheetName val="BP"/>
      <sheetName val="Mapa de Imob. 31.12.2013"/>
      <sheetName val="Mapa de Imob. 30.09.2013"/>
      <sheetName val="Imobilizado 31.12.2010"/>
      <sheetName val="Imobilizado 30.09.10"/>
      <sheetName val="Reavaliação da Vida Útil"/>
      <sheetName val="Teste de adições do imobilizado"/>
      <sheetName val="Rollforward Procedures"/>
      <sheetName val="Diferido e Intangível"/>
      <sheetName val="Tabela seleção"/>
      <sheetName val="3. Depreciação Reavaliação"/>
      <sheetName val="4. Teste de Depreciação"/>
      <sheetName val="5. S.I. Imob. em andamento"/>
      <sheetName val="6. Imob. em Andamento"/>
      <sheetName val="8.1 Check list Impairment"/>
      <sheetName val="8.2 Impairment"/>
      <sheetName val="EMS - Mapa Imobi. &amp; PAS Depr."/>
      <sheetName val="TOPZ- Mapa Imobi. &amp; PAS Depr."/>
      <sheetName val="GERMED - Mapa Imobi. &amp; PAS Dep"/>
      <sheetName val="Imob. Paralizado"/>
      <sheetName val="Mapa de Mov. &amp; PAS Deprec."/>
      <sheetName val="Mapa Imobilizado 30.09"/>
      <sheetName val="Despesas manutenção"/>
      <sheetName val="Rollfoward Procedures 30.09.10"/>
      <sheetName val="PAS Depreciação_2010"/>
      <sheetName val="Teste de Controle e Adições"/>
      <sheetName val="ODI jan"/>
      <sheetName val="ODI fev"/>
      <sheetName val="ODI mar"/>
      <sheetName val="TRANSF. para Imob. em Serviço"/>
      <sheetName val="BAIXAS Imob. Serviço"/>
      <sheetName val="Log File imob curso"/>
      <sheetName val="Seleção imob curso"/>
      <sheetName val="Log File matl dep"/>
      <sheetName val="Seleção matl dep"/>
      <sheetName val="Log File comp em and"/>
      <sheetName val="Seleção compras em andam"/>
      <sheetName val="CSLL PPC Márcio"/>
      <sheetName val="Mapa de imobilizado - PPC"/>
      <sheetName val="NE Trans. não envolvendo caixa"/>
      <sheetName val="Devolução"/>
      <sheetName val="P3-Movimentação"/>
      <sheetName val="P4-Overall"/>
      <sheetName val="P5-Parâmetro"/>
      <sheetName val="P6-Adições"/>
      <sheetName val="P7-Baixas"/>
      <sheetName val="P8-Bonus"/>
      <sheetName val="Ativos ALBACORA 12-06"/>
      <sheetName val="P6-Parâmetro"/>
      <sheetName val="P7-Adição"/>
      <sheetName val="P8-Baixa"/>
      <sheetName val="P1 _ Sumário "/>
      <sheetName val="P2 _ Lead"/>
      <sheetName val="P3 _ Adição Imobilizado"/>
      <sheetName val="P4 _ Vouching"/>
      <sheetName val="P5 _ Mutação do Imobilizado"/>
      <sheetName val="P6 _ Global de depreciação"/>
      <sheetName val="P7 _ Parâmetro"/>
      <sheetName val="P5 - Mutação do Imobilizado"/>
      <sheetName val="P6 - Global de depreciação"/>
      <sheetName val="P7 - Parâmetro"/>
      <sheetName val="Mov Imobilizado (31.12.2008)"/>
      <sheetName val="Vouching"/>
      <sheetName val="Overall Depreciação(31.12.2008)"/>
      <sheetName val="Para Referência Report"/>
      <sheetName val="Global de Depre_311009"/>
      <sheetName val="Recálculo da Exaustão"/>
      <sheetName val="100%_Depreciados_311009"/>
      <sheetName val="100%_Depreciados_300909"/>
      <sheetName val="Global de Depre_300609"/>
      <sheetName val="100%_Depreciados_300609"/>
      <sheetName val="Global de Depre_310309"/>
      <sheetName val="100%_Depreciados_310309"/>
      <sheetName val="Saldo de Abertura"/>
      <sheetName val="Adiantamentos a Fornecedores"/>
      <sheetName val="Global de Depre_300909"/>
      <sheetName val="Global depreciação 30.04.08"/>
      <sheetName val="Teste detalhe de adições Abr08"/>
      <sheetName val="Base de seleção Adi. Imo. 31.10"/>
      <sheetName val="Teste detalhe de adições Out08"/>
      <sheetName val="Base seleção dez.08"/>
      <sheetName val="Teste detalhe de adições Dez08"/>
      <sheetName val="Teste de Detalhe_132108"/>
      <sheetName val="Global de Depre_31122009"/>
      <sheetName val="100% Depreciados_311209"/>
      <sheetName val="Voucher - Adições Imob."/>
      <sheetName val="Detalhe de Depreciação"/>
      <sheetName val="Cálculo_Amostra Voucher"/>
      <sheetName val="Seleção fisica lojas"/>
      <sheetName val="TCalc"/>
      <sheetName val="Voucher de Adições Imobilizado"/>
      <sheetName val="Detalhe Despesa com Deprecião"/>
      <sheetName val="DAAM - 5440"/>
      <sheetName val="Mapa Imobilizado NG + UCE"/>
      <sheetName val="Mapa NG - Cindido"/>
      <sheetName val="Mapa Imobilizado UPA"/>
      <sheetName val="Mapa Diferido - UPA"/>
      <sheetName val="Baixa Reavaliação"/>
      <sheetName val="Depreciaçã - Entre Safra - NG"/>
      <sheetName val="Parâmetro NG"/>
      <sheetName val="Parâmetro UPA"/>
      <sheetName val="Mapa de imobilizado e PAS 30.11"/>
      <sheetName val="Mapa de imobilizado e PAS 31.12"/>
      <sheetName val="Teste de Adição "/>
      <sheetName val="Parâmetro 31.11"/>
      <sheetName val="Parâmetro 31.12"/>
      <sheetName val="Mapa de imobilizado e PAS"/>
      <sheetName val="Mapa de imobilizado e PAS (2)"/>
      <sheetName val="Integridade Imobilizado"/>
      <sheetName val="Mapa Imobilizado - Dez (2)"/>
      <sheetName val="Mapa Imobilizado - Dez"/>
      <sheetName val="Mapa Imobilizado - Set"/>
      <sheetName val="Determinação de Amostras"/>
      <sheetName val="Suporte NE Imobilizado"/>
      <sheetName val="Mapa de Mov. BRGAAP"/>
      <sheetName val="Mapa de Mov. Fiscal"/>
      <sheetName val="Para Ref. NE"/>
      <sheetName val="Deprec. Leasing 2007"/>
      <sheetName val="Para Ref. Rel."/>
      <sheetName val="Mapa de Mov. Imob."/>
      <sheetName val="PPC Depreciação"/>
      <sheetName val="ShellsolD60"/>
      <sheetName val="1. Mapa Movimentação - Moët"/>
      <sheetName val="4. Sample Size"/>
      <sheetName val="P7. Diferido"/>
      <sheetName val="Macro1"/>
      <sheetName val="Deprec. Edificações"/>
      <sheetName val="Adição 31.12"/>
      <sheetName val="NE Quadro 01"/>
      <sheetName val="NE Quadro 02"/>
      <sheetName val="Mov. Imobilizado 31-12"/>
      <sheetName val="Obras 30-09 e 31-12"/>
      <sheetName val="Obras 2011"/>
      <sheetName val="DBOT"/>
      <sheetName val="Mov. Imobilizado 30-09"/>
      <sheetName val="Adições - Importações"/>
      <sheetName val="Sub-estação CEMIG"/>
      <sheetName val="P2.1 Adiantamento Imobilizado"/>
      <sheetName val="P1. Sumario"/>
      <sheetName val="P.2 Mapa de Imobilizado"/>
      <sheetName val="P.3 PAS de Depreciação"/>
      <sheetName val="P.4 Teste de Adição"/>
      <sheetName val="P.5 Teste de Baixa"/>
      <sheetName val="P.6 IPE"/>
      <sheetName val="P.7 Sample Size "/>
      <sheetName val="4. Adições"/>
      <sheetName val="5. PAS de Depreciação"/>
      <sheetName val="1.1 Composição Analítica Imob"/>
      <sheetName val="OPEN NOTA PARA ENDERECAR"/>
      <sheetName val="(1) Mapa de movimentação"/>
      <sheetName val="(2) PAS - Depreciação"/>
      <sheetName val="(3) Teste de Adição 31.12"/>
      <sheetName val="P5. Sample size and threshold"/>
      <sheetName val="1. Mapa"/>
      <sheetName val="2. PAS Depreciação Local"/>
      <sheetName val="3. Teste Adição"/>
      <sheetName val="P2. Mapa Consolidado - Local"/>
      <sheetName val="P1. Mapa Out e Dez.10"/>
      <sheetName val="PAS de Adições e Baixas"/>
      <sheetName val="P3. PAS Depreciação - Local"/>
      <sheetName val="Lead IFRS"/>
      <sheetName val="P4. Mapa IFRS"/>
      <sheetName val="P5. PAS Depreciação IFRS"/>
      <sheetName val="P6. Efeitos no IR 31.10"/>
      <sheetName val="P7. Impairment IFRS"/>
      <sheetName val="Ajustes off book"/>
      <sheetName val="P9. Depreciação Murex"/>
      <sheetName val="P1. Mapa Imobilizado - 31.10"/>
      <sheetName val="P8. IR.CS Diferido"/>
      <sheetName val="P9. Imobilizado Murex"/>
      <sheetName val="(1a) L1 X L2 Set-08"/>
      <sheetName val="PAS Depreciação Set.09"/>
      <sheetName val="PAS Depreciação IFRS"/>
      <sheetName val="Efeitos no IR 31.10"/>
      <sheetName val="Impairment IFRS"/>
      <sheetName val="IR.CS Diferido"/>
      <sheetName val="Imobilizado Murex"/>
      <sheetName val="b2win"/>
      <sheetName val="P1. Rollforward"/>
      <sheetName val="P2. Mapa Mov."/>
      <sheetName val="P4. Teste Saldo Inicial"/>
      <sheetName val="1. Mapa Movimentação Societário"/>
      <sheetName val="xxxxx"/>
      <sheetName val="P2. PAS Depreciação Societário"/>
      <sheetName val="P3. Mapa Movimentação Pacote"/>
      <sheetName val="P4. PAS Depreciação Pacote"/>
      <sheetName val="Impairment - vida útil"/>
      <sheetName val="2.  PAS Depreciação - Local"/>
      <sheetName val="1. Mapa 31.12"/>
      <sheetName val="2. PAS Depreciação Local 31.12"/>
      <sheetName val="NE - 31-12-2010"/>
      <sheetName val="Resumo ajuste sobre Laudo Av"/>
      <sheetName val="Ajuste no Laudo de Avaliação"/>
      <sheetName val="Composição-Deprec. Avaliados"/>
      <sheetName val="Laudo de Avaliação 1981"/>
      <sheetName val="Seleção - adição"/>
      <sheetName val="Recálculo Depreciação"/>
      <sheetName val="Relatório patrimonial 31.12"/>
      <sheetName val="Plan2 (2)"/>
      <sheetName val="P3. Composição 31.12.2008"/>
      <sheetName val="P4. Teste de Saldo Inicial"/>
      <sheetName val="P5. Intangível Software"/>
      <sheetName val="Mvt Imobilizado"/>
      <sheetName val="Relatório Adições {PPE} 30.09"/>
      <sheetName val="Relatório de Adições {PPE}31.12"/>
      <sheetName val="PAS HBI"/>
      <sheetName val="PAS HBII"/>
      <sheetName val="Balancete HBII"/>
      <sheetName val="Relatório Adições {PPE}"/>
      <sheetName val="NE 2"/>
      <sheetName val="NE 3"/>
      <sheetName val="Análise do custo atribuído"/>
      <sheetName val="Conciliação EY 1ª"/>
      <sheetName val="Composição Imobilizado 1ª"/>
      <sheetName val="Conciliação EY"/>
      <sheetName val="Detalhe Baixa 31.12"/>
      <sheetName val="2. Apresentação Líquida"/>
      <sheetName val="4. Teste adição"/>
      <sheetName val="5. Teste das baixas"/>
      <sheetName val="6. Imobilizado em andamento"/>
      <sheetName val="7. Depreciação"/>
      <sheetName val="8.Taxa ponderada"/>
      <sheetName val="9. Veículos Pesados - vida útil"/>
      <sheetName val="Testes de IPE"/>
      <sheetName val="Mapa e PAS Depreciação Dez13"/>
      <sheetName val="Mapa e PAS Depreciação set13"/>
      <sheetName val="Transf Internas Saídas"/>
      <sheetName val="Imobilizado em Andamento set13"/>
      <sheetName val="Apropriações ao Custo - Out"/>
      <sheetName val="2. Intangivel"/>
      <sheetName val="4.1. PAS Depreciação"/>
      <sheetName val="Threshold"/>
      <sheetName val="2. Mapa Movimentação"/>
      <sheetName val="3. Teste de Adição 30.09"/>
      <sheetName val="3.1 Teste de Adição 31.12"/>
      <sheetName val="4. PAS Deprecição"/>
      <sheetName val="CFLOW"/>
      <sheetName val="Mapa 31.08.02"/>
      <sheetName val="Mov_Ações"/>
      <sheetName val="Imob. em Andamento - SI"/>
      <sheetName val="Receita &amp; Lucro Bruto Loja"/>
      <sheetName val="U.S. Targeted Inves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>
        <row r="17">
          <cell r="U17">
            <v>39813</v>
          </cell>
        </row>
      </sheetData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/>
      <sheetData sheetId="277" refreshError="1"/>
      <sheetData sheetId="278"/>
      <sheetData sheetId="279"/>
      <sheetData sheetId="280"/>
      <sheetData sheetId="28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 refreshError="1"/>
      <sheetData sheetId="370">
        <row r="17">
          <cell r="U17">
            <v>39813</v>
          </cell>
        </row>
      </sheetData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 refreshError="1"/>
      <sheetData sheetId="473" refreshError="1"/>
      <sheetData sheetId="474" refreshError="1"/>
      <sheetData sheetId="475" refreshError="1"/>
      <sheetData sheetId="476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/>
      <sheetData sheetId="848"/>
      <sheetData sheetId="849"/>
      <sheetData sheetId="850"/>
      <sheetData sheetId="851"/>
      <sheetData sheetId="852" refreshError="1"/>
      <sheetData sheetId="853" refreshError="1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/>
      <sheetData sheetId="883"/>
      <sheetData sheetId="884"/>
      <sheetData sheetId="885"/>
      <sheetData sheetId="886"/>
      <sheetData sheetId="887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/>
      <sheetData sheetId="979" refreshError="1"/>
      <sheetData sheetId="980" refreshError="1"/>
      <sheetData sheetId="981" refreshError="1"/>
      <sheetData sheetId="982"/>
      <sheetData sheetId="983" refreshError="1"/>
      <sheetData sheetId="984" refreshError="1"/>
      <sheetData sheetId="985"/>
      <sheetData sheetId="986"/>
      <sheetData sheetId="987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/>
      <sheetData sheetId="1044" refreshError="1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 refreshError="1"/>
      <sheetData sheetId="1056" refreshError="1"/>
      <sheetData sheetId="1057" refreshError="1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/>
      <sheetData sheetId="1125"/>
      <sheetData sheetId="1126"/>
      <sheetData sheetId="1127" refreshError="1"/>
      <sheetData sheetId="1128"/>
      <sheetData sheetId="1129" refreshError="1"/>
      <sheetData sheetId="1130"/>
      <sheetData sheetId="1131"/>
      <sheetData sheetId="1132" refreshError="1"/>
      <sheetData sheetId="1133" refreshError="1"/>
      <sheetData sheetId="1134"/>
      <sheetData sheetId="1135"/>
      <sheetData sheetId="1136" refreshError="1"/>
      <sheetData sheetId="1137"/>
      <sheetData sheetId="1138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/>
      <sheetData sheetId="1145"/>
      <sheetData sheetId="1146" refreshError="1"/>
      <sheetData sheetId="1147" refreshError="1"/>
      <sheetData sheetId="1148" refreshError="1"/>
      <sheetData sheetId="1149"/>
      <sheetData sheetId="1150" refreshError="1"/>
      <sheetData sheetId="1151" refreshError="1"/>
      <sheetData sheetId="1152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 refreshError="1"/>
      <sheetData sheetId="1161" refreshError="1"/>
      <sheetData sheetId="1162" refreshError="1"/>
      <sheetData sheetId="1163" refreshError="1"/>
      <sheetData sheetId="1164"/>
      <sheetData sheetId="1165" refreshError="1"/>
      <sheetData sheetId="1166" refreshError="1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/>
      <sheetData sheetId="1194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/>
      <sheetData sheetId="1257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/>
      <sheetData sheetId="1272"/>
      <sheetData sheetId="1273" refreshError="1"/>
      <sheetData sheetId="1274" refreshError="1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 refreshError="1"/>
      <sheetData sheetId="1285" refreshError="1"/>
      <sheetData sheetId="1286"/>
      <sheetData sheetId="1287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/>
      <sheetData sheetId="1301"/>
      <sheetData sheetId="1302"/>
      <sheetData sheetId="1303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/>
      <sheetData sheetId="1311"/>
      <sheetData sheetId="1312" refreshError="1"/>
      <sheetData sheetId="1313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/>
      <sheetData sheetId="1336" refreshError="1"/>
      <sheetData sheetId="1337" refreshError="1"/>
      <sheetData sheetId="1338" refreshError="1"/>
      <sheetData sheetId="1339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/>
      <sheetData sheetId="1437"/>
      <sheetData sheetId="1438"/>
      <sheetData sheetId="1439"/>
      <sheetData sheetId="1440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/>
      <sheetData sheetId="1471"/>
      <sheetData sheetId="1472"/>
      <sheetData sheetId="1473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/>
      <sheetData sheetId="1556"/>
      <sheetData sheetId="1557"/>
      <sheetData sheetId="1558" refreshError="1"/>
      <sheetData sheetId="1559" refreshError="1"/>
      <sheetData sheetId="1560" refreshError="1"/>
      <sheetData sheetId="1561" refreshError="1"/>
      <sheetData sheetId="1562"/>
      <sheetData sheetId="1563" refreshError="1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 refreshError="1"/>
      <sheetData sheetId="1575" refreshError="1"/>
      <sheetData sheetId="1576" refreshError="1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/>
      <sheetData sheetId="1613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/>
      <sheetData sheetId="1678" refreshError="1"/>
      <sheetData sheetId="1679" refreshError="1"/>
      <sheetData sheetId="1680" refreshError="1"/>
      <sheetData sheetId="1681"/>
      <sheetData sheetId="1682" refreshError="1"/>
      <sheetData sheetId="1683" refreshError="1"/>
      <sheetData sheetId="1684"/>
      <sheetData sheetId="1685" refreshError="1"/>
      <sheetData sheetId="1686"/>
      <sheetData sheetId="1687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/>
      <sheetData sheetId="1831"/>
      <sheetData sheetId="1832"/>
      <sheetData sheetId="1833"/>
      <sheetData sheetId="1834"/>
      <sheetData sheetId="1835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/>
      <sheetData sheetId="1842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/>
      <sheetData sheetId="1857"/>
      <sheetData sheetId="1858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/>
      <sheetData sheetId="1924"/>
      <sheetData sheetId="1925"/>
      <sheetData sheetId="1926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/>
      <sheetData sheetId="2030"/>
      <sheetData sheetId="203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/>
      <sheetData sheetId="2422"/>
      <sheetData sheetId="2423"/>
      <sheetData sheetId="2424" refreshError="1"/>
      <sheetData sheetId="2425"/>
      <sheetData sheetId="2426" refreshError="1"/>
      <sheetData sheetId="2427" refreshError="1"/>
      <sheetData sheetId="2428" refreshError="1"/>
      <sheetData sheetId="2429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/>
      <sheetData sheetId="2442" refreshError="1"/>
      <sheetData sheetId="2443"/>
      <sheetData sheetId="2444"/>
      <sheetData sheetId="2445"/>
      <sheetData sheetId="2446" refreshError="1"/>
      <sheetData sheetId="2447" refreshError="1"/>
      <sheetData sheetId="2448" refreshError="1"/>
      <sheetData sheetId="2449" refreshError="1"/>
      <sheetData sheetId="2450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/>
      <sheetData sheetId="2462"/>
      <sheetData sheetId="2463"/>
      <sheetData sheetId="2464"/>
      <sheetData sheetId="2465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/>
      <sheetData sheetId="2474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/>
      <sheetData sheetId="2483"/>
      <sheetData sheetId="2484"/>
      <sheetData sheetId="2485"/>
      <sheetData sheetId="2486"/>
      <sheetData sheetId="2487"/>
      <sheetData sheetId="2488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/>
      <sheetData sheetId="2738"/>
      <sheetData sheetId="2739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/>
      <sheetData sheetId="2768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/>
      <sheetData sheetId="2784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/>
      <sheetData sheetId="2815" refreshError="1"/>
      <sheetData sheetId="2816" refreshError="1"/>
      <sheetData sheetId="2817" refreshError="1"/>
      <sheetData sheetId="2818" refreshError="1"/>
      <sheetData sheetId="2819"/>
      <sheetData sheetId="2820"/>
      <sheetData sheetId="282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>
        <row r="831">
          <cell r="R831">
            <v>32146023.650000002</v>
          </cell>
        </row>
      </sheetData>
      <sheetData sheetId="2855"/>
      <sheetData sheetId="2856" refreshError="1"/>
      <sheetData sheetId="2857"/>
      <sheetData sheetId="2858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/>
      <sheetData sheetId="2880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/>
      <sheetData sheetId="2894"/>
      <sheetData sheetId="2895"/>
      <sheetData sheetId="2896"/>
      <sheetData sheetId="2897"/>
      <sheetData sheetId="2898" refreshError="1"/>
      <sheetData sheetId="2899" refreshError="1"/>
      <sheetData sheetId="2900" refreshError="1"/>
      <sheetData sheetId="2901"/>
      <sheetData sheetId="2902"/>
      <sheetData sheetId="2903"/>
      <sheetData sheetId="2904"/>
      <sheetData sheetId="2905"/>
      <sheetData sheetId="2906"/>
      <sheetData sheetId="2907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/>
      <sheetData sheetId="2919" refreshError="1"/>
      <sheetData sheetId="2920" refreshError="1"/>
      <sheetData sheetId="2921" refreshError="1"/>
      <sheetData sheetId="2922" refreshError="1"/>
      <sheetData sheetId="2923"/>
      <sheetData sheetId="2924" refreshError="1"/>
      <sheetData sheetId="2925" refreshError="1"/>
      <sheetData sheetId="2926" refreshError="1"/>
      <sheetData sheetId="2927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>
        <row r="110">
          <cell r="L110">
            <v>92556</v>
          </cell>
        </row>
      </sheetData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/>
      <sheetData sheetId="2948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/>
      <sheetData sheetId="2977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/>
      <sheetData sheetId="2993" refreshError="1"/>
      <sheetData sheetId="2994" refreshError="1"/>
      <sheetData sheetId="2995" refreshError="1"/>
      <sheetData sheetId="2996" refreshError="1"/>
      <sheetData sheetId="2997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/>
      <sheetData sheetId="3091"/>
      <sheetData sheetId="3092"/>
      <sheetData sheetId="3093"/>
      <sheetData sheetId="3094" refreshError="1"/>
      <sheetData sheetId="3095" refreshError="1"/>
      <sheetData sheetId="3096"/>
      <sheetData sheetId="3097"/>
      <sheetData sheetId="3098"/>
      <sheetData sheetId="3099"/>
      <sheetData sheetId="3100"/>
      <sheetData sheetId="3101" refreshError="1"/>
      <sheetData sheetId="3102"/>
      <sheetData sheetId="3103" refreshError="1"/>
      <sheetData sheetId="3104"/>
      <sheetData sheetId="3105" refreshError="1"/>
      <sheetData sheetId="3106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/>
      <sheetData sheetId="3119" refreshError="1"/>
      <sheetData sheetId="3120" refreshError="1"/>
      <sheetData sheetId="3121"/>
      <sheetData sheetId="3122"/>
      <sheetData sheetId="3123" refreshError="1"/>
      <sheetData sheetId="3124" refreshError="1"/>
      <sheetData sheetId="3125" refreshError="1"/>
      <sheetData sheetId="3126" refreshError="1"/>
      <sheetData sheetId="3127"/>
      <sheetData sheetId="3128"/>
      <sheetData sheetId="3129"/>
      <sheetData sheetId="3130"/>
      <sheetData sheetId="3131"/>
      <sheetData sheetId="3132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/>
      <sheetData sheetId="3139"/>
      <sheetData sheetId="3140"/>
      <sheetData sheetId="3141"/>
      <sheetData sheetId="3142"/>
      <sheetData sheetId="3143"/>
      <sheetData sheetId="3144"/>
      <sheetData sheetId="3145"/>
      <sheetData sheetId="3146"/>
      <sheetData sheetId="3147"/>
      <sheetData sheetId="3148"/>
      <sheetData sheetId="3149" refreshError="1"/>
      <sheetData sheetId="3150"/>
      <sheetData sheetId="3151"/>
      <sheetData sheetId="3152"/>
      <sheetData sheetId="3153"/>
      <sheetData sheetId="3154"/>
      <sheetData sheetId="3155"/>
      <sheetData sheetId="3156"/>
      <sheetData sheetId="3157"/>
      <sheetData sheetId="3158" refreshError="1"/>
      <sheetData sheetId="3159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/>
      <sheetData sheetId="3183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 refreshError="1"/>
      <sheetData sheetId="3200" refreshError="1"/>
      <sheetData sheetId="3201" refreshError="1"/>
      <sheetData sheetId="3202" refreshError="1"/>
      <sheetData sheetId="3203" refreshError="1"/>
      <sheetData sheetId="3204" refreshError="1"/>
      <sheetData sheetId="3205"/>
      <sheetData sheetId="3206"/>
      <sheetData sheetId="3207"/>
      <sheetData sheetId="3208"/>
      <sheetData sheetId="3209"/>
      <sheetData sheetId="3210" refreshError="1"/>
      <sheetData sheetId="3211" refreshError="1"/>
      <sheetData sheetId="3212" refreshError="1"/>
      <sheetData sheetId="3213"/>
      <sheetData sheetId="3214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/>
      <sheetData sheetId="3232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>
        <row r="7">
          <cell r="A7" t="str">
            <v>{c}</v>
          </cell>
        </row>
      </sheetData>
      <sheetData sheetId="3255"/>
      <sheetData sheetId="3256" refreshError="1"/>
      <sheetData sheetId="3257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/>
      <sheetData sheetId="3282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/>
      <sheetData sheetId="3290"/>
      <sheetData sheetId="3291"/>
      <sheetData sheetId="3292"/>
      <sheetData sheetId="3293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>
        <row r="29">
          <cell r="D29" t="str">
            <v>&lt;5</v>
          </cell>
        </row>
      </sheetData>
      <sheetData sheetId="3306"/>
      <sheetData sheetId="3307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>
        <row r="17">
          <cell r="K17" t="str">
            <v>&lt;1</v>
          </cell>
        </row>
      </sheetData>
      <sheetData sheetId="3345" refreshError="1"/>
      <sheetData sheetId="3346" refreshError="1"/>
      <sheetData sheetId="3347" refreshError="1"/>
      <sheetData sheetId="3348" refreshError="1"/>
      <sheetData sheetId="3349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/>
      <sheetData sheetId="3371"/>
      <sheetData sheetId="3372" refreshError="1"/>
      <sheetData sheetId="3373" refreshError="1"/>
      <sheetData sheetId="3374" refreshError="1"/>
      <sheetData sheetId="3375" refreshError="1"/>
      <sheetData sheetId="3376"/>
      <sheetData sheetId="3377"/>
      <sheetData sheetId="3378"/>
      <sheetData sheetId="3379"/>
      <sheetData sheetId="3380"/>
      <sheetData sheetId="3381"/>
      <sheetData sheetId="3382"/>
      <sheetData sheetId="3383" refreshError="1"/>
      <sheetData sheetId="3384" refreshError="1"/>
      <sheetData sheetId="3385">
        <row r="17">
          <cell r="Q17">
            <v>11538.076629999998</v>
          </cell>
        </row>
      </sheetData>
      <sheetData sheetId="3386"/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/>
      <sheetData sheetId="3398"/>
      <sheetData sheetId="3399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/>
      <sheetData sheetId="3408"/>
      <sheetData sheetId="3409" refreshError="1"/>
      <sheetData sheetId="3410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>
        <row r="831">
          <cell r="R831">
            <v>32146023.650000002</v>
          </cell>
        </row>
      </sheetData>
      <sheetData sheetId="3419" refreshError="1"/>
      <sheetData sheetId="3420" refreshError="1"/>
      <sheetData sheetId="3421" refreshError="1"/>
      <sheetData sheetId="3422" refreshError="1"/>
      <sheetData sheetId="3423"/>
      <sheetData sheetId="3424"/>
      <sheetData sheetId="3425"/>
      <sheetData sheetId="3426"/>
      <sheetData sheetId="3427"/>
      <sheetData sheetId="3428"/>
      <sheetData sheetId="3429"/>
      <sheetData sheetId="3430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/>
      <sheetData sheetId="3442"/>
      <sheetData sheetId="3443"/>
      <sheetData sheetId="3444"/>
      <sheetData sheetId="3445"/>
      <sheetData sheetId="3446"/>
      <sheetData sheetId="3447"/>
      <sheetData sheetId="3448"/>
      <sheetData sheetId="3449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 refreshError="1"/>
      <sheetData sheetId="3470" refreshError="1"/>
      <sheetData sheetId="3471" refreshError="1"/>
      <sheetData sheetId="3472" refreshError="1"/>
      <sheetData sheetId="3473" refreshError="1"/>
      <sheetData sheetId="3474" refreshError="1"/>
      <sheetData sheetId="3475" refreshError="1"/>
      <sheetData sheetId="3476"/>
      <sheetData sheetId="3477" refreshError="1"/>
      <sheetData sheetId="3478" refreshError="1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/>
      <sheetData sheetId="349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/>
      <sheetData sheetId="3511" refreshError="1"/>
      <sheetData sheetId="3512" refreshError="1"/>
      <sheetData sheetId="3513" refreshError="1"/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>
        <row r="831">
          <cell r="R831">
            <v>32146023.650000002</v>
          </cell>
        </row>
      </sheetData>
      <sheetData sheetId="3531"/>
      <sheetData sheetId="3532"/>
      <sheetData sheetId="3533"/>
      <sheetData sheetId="3534"/>
      <sheetData sheetId="3535"/>
      <sheetData sheetId="3536"/>
      <sheetData sheetId="3537" refreshError="1"/>
      <sheetData sheetId="3538" refreshError="1"/>
      <sheetData sheetId="3539"/>
      <sheetData sheetId="3540"/>
      <sheetData sheetId="354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>
        <row r="13">
          <cell r="I13">
            <v>1183000</v>
          </cell>
        </row>
      </sheetData>
      <sheetData sheetId="3565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 refreshError="1"/>
      <sheetData sheetId="3577"/>
      <sheetData sheetId="3578" refreshError="1"/>
      <sheetData sheetId="3579" refreshError="1"/>
      <sheetData sheetId="3580" refreshError="1"/>
      <sheetData sheetId="3581" refreshError="1"/>
      <sheetData sheetId="3582"/>
      <sheetData sheetId="3583" refreshError="1"/>
      <sheetData sheetId="3584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/>
      <sheetData sheetId="3594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/>
      <sheetData sheetId="360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/>
      <sheetData sheetId="3608"/>
      <sheetData sheetId="3609" refreshError="1"/>
      <sheetData sheetId="3610" refreshError="1"/>
      <sheetData sheetId="361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/>
      <sheetData sheetId="3622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/>
      <sheetData sheetId="3642" refreshError="1"/>
      <sheetData sheetId="3643"/>
      <sheetData sheetId="3644"/>
      <sheetData sheetId="3645"/>
      <sheetData sheetId="3646" refreshError="1"/>
      <sheetData sheetId="3647" refreshError="1"/>
      <sheetData sheetId="3648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/>
      <sheetData sheetId="3666"/>
      <sheetData sheetId="3667"/>
      <sheetData sheetId="3668"/>
      <sheetData sheetId="3669"/>
      <sheetData sheetId="3670" refreshError="1"/>
      <sheetData sheetId="3671" refreshError="1"/>
      <sheetData sheetId="3672"/>
      <sheetData sheetId="3673" refreshError="1"/>
      <sheetData sheetId="3674" refreshError="1"/>
      <sheetData sheetId="3675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/>
      <sheetData sheetId="3687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/>
      <sheetData sheetId="3710">
        <row r="30">
          <cell r="D30">
            <v>2070599.74</v>
          </cell>
        </row>
      </sheetData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/>
      <sheetData sheetId="3760"/>
      <sheetData sheetId="3761" refreshError="1"/>
      <sheetData sheetId="3762"/>
      <sheetData sheetId="3763"/>
      <sheetData sheetId="3764"/>
      <sheetData sheetId="3765"/>
      <sheetData sheetId="3766" refreshError="1"/>
      <sheetData sheetId="3767" refreshError="1"/>
      <sheetData sheetId="3768" refreshError="1"/>
      <sheetData sheetId="3769" refreshError="1"/>
      <sheetData sheetId="3770" refreshError="1"/>
      <sheetData sheetId="3771"/>
      <sheetData sheetId="3772" refreshError="1"/>
      <sheetData sheetId="3773" refreshError="1"/>
      <sheetData sheetId="3774" refreshError="1"/>
      <sheetData sheetId="3775" refreshError="1"/>
      <sheetData sheetId="3776" refreshError="1"/>
      <sheetData sheetId="3777" refreshError="1"/>
      <sheetData sheetId="3778" refreshError="1"/>
      <sheetData sheetId="3779" refreshError="1"/>
      <sheetData sheetId="3780" refreshError="1"/>
      <sheetData sheetId="3781" refreshError="1"/>
      <sheetData sheetId="3782" refreshError="1"/>
      <sheetData sheetId="3783" refreshError="1"/>
      <sheetData sheetId="3784" refreshError="1"/>
      <sheetData sheetId="3785" refreshError="1"/>
      <sheetData sheetId="3786" refreshError="1"/>
      <sheetData sheetId="3787" refreshError="1"/>
      <sheetData sheetId="3788" refreshError="1"/>
      <sheetData sheetId="3789" refreshError="1"/>
      <sheetData sheetId="3790" refreshError="1"/>
      <sheetData sheetId="3791" refreshError="1"/>
      <sheetData sheetId="3792" refreshError="1"/>
      <sheetData sheetId="3793" refreshError="1"/>
      <sheetData sheetId="3794" refreshError="1"/>
      <sheetData sheetId="3795" refreshError="1"/>
      <sheetData sheetId="3796" refreshError="1"/>
      <sheetData sheetId="3797" refreshError="1"/>
      <sheetData sheetId="3798" refreshError="1"/>
      <sheetData sheetId="3799" refreshError="1"/>
      <sheetData sheetId="3800" refreshError="1"/>
      <sheetData sheetId="3801" refreshError="1"/>
      <sheetData sheetId="3802" refreshError="1"/>
      <sheetData sheetId="3803"/>
      <sheetData sheetId="3804" refreshError="1"/>
      <sheetData sheetId="3805" refreshError="1"/>
      <sheetData sheetId="3806" refreshError="1"/>
      <sheetData sheetId="3807" refreshError="1"/>
      <sheetData sheetId="3808" refreshError="1"/>
      <sheetData sheetId="3809" refreshError="1"/>
      <sheetData sheetId="3810" refreshError="1"/>
      <sheetData sheetId="3811" refreshError="1"/>
      <sheetData sheetId="3812" refreshError="1"/>
      <sheetData sheetId="3813" refreshError="1"/>
      <sheetData sheetId="3814" refreshError="1"/>
      <sheetData sheetId="3815" refreshError="1"/>
      <sheetData sheetId="3816" refreshError="1"/>
      <sheetData sheetId="3817" refreshError="1"/>
      <sheetData sheetId="3818" refreshError="1"/>
      <sheetData sheetId="3819" refreshError="1"/>
      <sheetData sheetId="3820" refreshError="1"/>
      <sheetData sheetId="3821" refreshError="1"/>
      <sheetData sheetId="3822" refreshError="1"/>
      <sheetData sheetId="3823" refreshError="1"/>
      <sheetData sheetId="3824"/>
      <sheetData sheetId="3825" refreshError="1"/>
      <sheetData sheetId="3826" refreshError="1"/>
      <sheetData sheetId="3827" refreshError="1"/>
      <sheetData sheetId="3828" refreshError="1"/>
      <sheetData sheetId="3829" refreshError="1"/>
      <sheetData sheetId="3830" refreshError="1"/>
      <sheetData sheetId="3831" refreshError="1"/>
      <sheetData sheetId="3832"/>
      <sheetData sheetId="3833" refreshError="1"/>
      <sheetData sheetId="3834" refreshError="1"/>
      <sheetData sheetId="3835" refreshError="1"/>
      <sheetData sheetId="3836" refreshError="1"/>
      <sheetData sheetId="3837" refreshError="1"/>
      <sheetData sheetId="3838" refreshError="1"/>
      <sheetData sheetId="3839" refreshError="1"/>
      <sheetData sheetId="3840" refreshError="1"/>
      <sheetData sheetId="3841" refreshError="1"/>
      <sheetData sheetId="3842" refreshError="1"/>
      <sheetData sheetId="3843" refreshError="1"/>
      <sheetData sheetId="3844" refreshError="1"/>
      <sheetData sheetId="3845"/>
      <sheetData sheetId="3846" refreshError="1"/>
      <sheetData sheetId="3847" refreshError="1"/>
      <sheetData sheetId="3848" refreshError="1"/>
      <sheetData sheetId="3849" refreshError="1"/>
      <sheetData sheetId="3850" refreshError="1"/>
      <sheetData sheetId="3851" refreshError="1"/>
      <sheetData sheetId="3852" refreshError="1"/>
      <sheetData sheetId="3853" refreshError="1"/>
      <sheetData sheetId="3854" refreshError="1"/>
      <sheetData sheetId="3855"/>
      <sheetData sheetId="3856"/>
      <sheetData sheetId="3857"/>
      <sheetData sheetId="3858"/>
      <sheetData sheetId="3859"/>
      <sheetData sheetId="3860"/>
      <sheetData sheetId="3861" refreshError="1"/>
      <sheetData sheetId="3862" refreshError="1"/>
      <sheetData sheetId="3863" refreshError="1"/>
      <sheetData sheetId="3864" refreshError="1"/>
      <sheetData sheetId="3865"/>
      <sheetData sheetId="3866" refreshError="1"/>
      <sheetData sheetId="3867"/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/>
      <sheetData sheetId="3882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 refreshError="1"/>
      <sheetData sheetId="3894" refreshError="1"/>
      <sheetData sheetId="3895"/>
      <sheetData sheetId="3896"/>
      <sheetData sheetId="3897"/>
      <sheetData sheetId="3898"/>
      <sheetData sheetId="3899"/>
      <sheetData sheetId="3900"/>
      <sheetData sheetId="3901"/>
      <sheetData sheetId="3902"/>
      <sheetData sheetId="3903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/>
      <sheetData sheetId="3918"/>
      <sheetData sheetId="3919"/>
      <sheetData sheetId="3920"/>
      <sheetData sheetId="3921"/>
      <sheetData sheetId="3922"/>
      <sheetData sheetId="3923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/>
      <sheetData sheetId="3932"/>
      <sheetData sheetId="3933"/>
      <sheetData sheetId="3934"/>
      <sheetData sheetId="3935"/>
      <sheetData sheetId="3936" refreshError="1"/>
      <sheetData sheetId="3937" refreshError="1"/>
      <sheetData sheetId="3938" refreshError="1"/>
      <sheetData sheetId="3939" refreshError="1"/>
      <sheetData sheetId="3940"/>
      <sheetData sheetId="3941"/>
      <sheetData sheetId="3942"/>
      <sheetData sheetId="3943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"/>
      <sheetName val="PASSIVO"/>
      <sheetName val="RESULTADO"/>
      <sheetName val="Resumo"/>
      <sheetName val="MUT"/>
      <sheetName val="DOAR"/>
      <sheetName val="Mapa Imobilizado"/>
      <sheetName val="Lead"/>
      <sheetName val="Mapa de Resultado"/>
      <sheetName val="XREF"/>
      <sheetName val="Deposito Judicial"/>
      <sheetName val="PAS Venda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</sheetNames>
    <sheetDataSet>
      <sheetData sheetId="0" refreshError="1"/>
      <sheetData sheetId="1">
        <row r="13">
          <cell r="C13">
            <v>7</v>
          </cell>
        </row>
      </sheetData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 Listing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30.9.07"/>
      <sheetName val="31.12.07"/>
    </sheetNames>
    <sheetDataSet>
      <sheetData sheetId="0"/>
      <sheetData sheetId="1">
        <row r="8">
          <cell r="C8">
            <v>0.03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ס הכנסה "/>
      <sheetName val="נתונים לשינוי"/>
      <sheetName val="השלמות"/>
      <sheetName val="T.B"/>
      <sheetName val="פקודות נוספות"/>
      <sheetName val="חישובים"/>
      <sheetName val="הפרשות"/>
      <sheetName val="F.A"/>
      <sheetName val="INTER-COMPANY"/>
      <sheetName val="Reports"/>
      <sheetName val="Statements"/>
      <sheetName val="כרטיסים שלא שולבו"/>
      <sheetName val="סבירות מימון"/>
      <sheetName val="Monthly P&amp;L"/>
      <sheetName val="ני&quot;ע"/>
      <sheetName val="סקירת מאזן"/>
      <sheetName val="סקירת רווה&quot;ס"/>
      <sheetName val="העמסת הוצאות"/>
    </sheetNames>
    <sheetDataSet>
      <sheetData sheetId="0" refreshError="1"/>
      <sheetData sheetId="1" refreshError="1">
        <row r="7">
          <cell r="G7">
            <v>4.665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many"/>
      <sheetName val="france"/>
      <sheetName val="italy"/>
      <sheetName val="uk"/>
      <sheetName val="netherlands"/>
      <sheetName val="INTERCO"/>
      <sheetName val="Resumo"/>
      <sheetName val="sex"/>
      <sheetName val="DIL4"/>
      <sheetName val="CONSSID12-96"/>
      <sheetName val="Débito Pis Cofins "/>
      <sheetName val="n"/>
      <sheetName val="Period"/>
      <sheetName val="exchange rate chart"/>
      <sheetName val="Proc"/>
      <sheetName val="Evolutivo"/>
      <sheetName val="Consolidated Month Trend"/>
      <sheetName val="Consolidated Month VHC"/>
      <sheetName val="Consolidated Month Trend+VHC"/>
      <sheetName val="Consolidated Year Trend"/>
      <sheetName val="Consolidated Year VHC"/>
      <sheetName val="Consolidated Year Trend+VHC"/>
      <sheetName val="2019 Consolidated"/>
      <sheetName val="2019 VHC"/>
      <sheetName val="B2019 Consolidated"/>
      <sheetName val="2018 Consolidated"/>
      <sheetName val="2019 Flash"/>
      <sheetName val="Máscara - BP"/>
      <sheetName val="Máscara - LY"/>
      <sheetName val="Máscara - YTD"/>
      <sheetName val="Consolidated Quarter"/>
      <sheetName val="Máscara - Q2"/>
      <sheetName val="Máscara - BP Q2"/>
      <sheetName val="Máscara - LY Q2"/>
    </sheetNames>
    <sheetDataSet>
      <sheetData sheetId="0" refreshError="1"/>
      <sheetData sheetId="1" refreshError="1">
        <row r="41">
          <cell r="B41">
            <v>5.7736720554272516</v>
          </cell>
          <cell r="C41">
            <v>5.9488399762046402</v>
          </cell>
          <cell r="D41">
            <v>6.0827250608272507</v>
          </cell>
          <cell r="E41">
            <v>6.1996280223186613</v>
          </cell>
        </row>
        <row r="43">
          <cell r="B43">
            <v>6.0389999999999997</v>
          </cell>
          <cell r="C43">
            <v>6.0389999999999997</v>
          </cell>
          <cell r="D43">
            <v>6.0389999999999997</v>
          </cell>
          <cell r="E43">
            <v>6.0389999999999997</v>
          </cell>
          <cell r="F43">
            <v>6.0389999999999997</v>
          </cell>
          <cell r="G43">
            <v>6.0389999999999997</v>
          </cell>
          <cell r="H43">
            <v>6.0389999999999997</v>
          </cell>
          <cell r="I43">
            <v>6.0389999999999997</v>
          </cell>
          <cell r="J43">
            <v>6.0389999999999997</v>
          </cell>
          <cell r="K43">
            <v>6.0389999999999997</v>
          </cell>
          <cell r="L43">
            <v>6.0389999999999997</v>
          </cell>
          <cell r="M43">
            <v>6.0389999999999997</v>
          </cell>
        </row>
        <row r="45">
          <cell r="B45">
            <v>6.1349693251533743</v>
          </cell>
          <cell r="C45">
            <v>6.0901339829476244</v>
          </cell>
          <cell r="D45">
            <v>5.9772863120143453</v>
          </cell>
          <cell r="E45">
            <v>5.9772863120143453</v>
          </cell>
          <cell r="F45">
            <v>5.9916117435590177</v>
          </cell>
          <cell r="G45">
            <v>6.1050061050061046</v>
          </cell>
          <cell r="H45">
            <v>5.9559261465157833</v>
          </cell>
          <cell r="I45">
            <v>5.8962264150943398</v>
          </cell>
          <cell r="J45">
            <v>5.5248618784530388</v>
          </cell>
          <cell r="K45">
            <v>5.5463117027176931</v>
          </cell>
          <cell r="L45">
            <v>5.7438253877082133</v>
          </cell>
          <cell r="M45">
            <v>5.5991041433370654</v>
          </cell>
        </row>
      </sheetData>
      <sheetData sheetId="2" refreshError="1">
        <row r="41">
          <cell r="B41">
            <v>1704.4486108743822</v>
          </cell>
          <cell r="C41">
            <v>1756.2346329469619</v>
          </cell>
          <cell r="D41">
            <v>1795.6545160711078</v>
          </cell>
          <cell r="E41">
            <v>1830.1610541727671</v>
          </cell>
        </row>
        <row r="43">
          <cell r="B43">
            <v>1777</v>
          </cell>
          <cell r="C43">
            <v>1777</v>
          </cell>
          <cell r="D43">
            <v>1777</v>
          </cell>
          <cell r="E43">
            <v>1777</v>
          </cell>
          <cell r="F43">
            <v>1777</v>
          </cell>
          <cell r="G43">
            <v>1777</v>
          </cell>
          <cell r="H43">
            <v>1777</v>
          </cell>
          <cell r="I43">
            <v>1777</v>
          </cell>
          <cell r="J43">
            <v>1777</v>
          </cell>
          <cell r="K43">
            <v>1777</v>
          </cell>
          <cell r="L43">
            <v>1777</v>
          </cell>
          <cell r="M43">
            <v>1777</v>
          </cell>
        </row>
        <row r="45">
          <cell r="B45">
            <v>1806.0321473722233</v>
          </cell>
          <cell r="C45">
            <v>1788.9087656529516</v>
          </cell>
          <cell r="D45">
            <v>1821.4936247723133</v>
          </cell>
          <cell r="E45">
            <v>1759.9436818021823</v>
          </cell>
          <cell r="F45">
            <v>1760.8733932030289</v>
          </cell>
          <cell r="G45">
            <v>1793.0787161556393</v>
          </cell>
          <cell r="H45">
            <v>1752.8483786152497</v>
          </cell>
          <cell r="I45">
            <v>1781.8959372772631</v>
          </cell>
          <cell r="J45">
            <v>1627.8691193228065</v>
          </cell>
          <cell r="K45">
            <v>1636.9291209690618</v>
          </cell>
          <cell r="L45">
            <v>1694.9152542372881</v>
          </cell>
          <cell r="M45">
            <v>1652.0733520568313</v>
          </cell>
        </row>
      </sheetData>
      <sheetData sheetId="3" refreshError="1">
        <row r="41">
          <cell r="B41">
            <v>0.60782883539995136</v>
          </cell>
          <cell r="C41">
            <v>0.62383031815346224</v>
          </cell>
          <cell r="D41">
            <v>0.62359690695934156</v>
          </cell>
          <cell r="E41">
            <v>0.62150403977625857</v>
          </cell>
        </row>
        <row r="43">
          <cell r="B43">
            <v>0.61799999999999999</v>
          </cell>
          <cell r="C43">
            <v>0.61799999999999999</v>
          </cell>
          <cell r="D43">
            <v>0.61799999999999999</v>
          </cell>
          <cell r="E43">
            <v>0.61799999999999999</v>
          </cell>
          <cell r="F43">
            <v>0.61799999999999999</v>
          </cell>
          <cell r="G43">
            <v>0.61799999999999999</v>
          </cell>
          <cell r="H43">
            <v>0.61799999999999999</v>
          </cell>
          <cell r="I43">
            <v>0.61799999999999999</v>
          </cell>
          <cell r="J43">
            <v>0.61799999999999999</v>
          </cell>
          <cell r="K43">
            <v>0.61799999999999999</v>
          </cell>
          <cell r="L43">
            <v>0.61799999999999999</v>
          </cell>
          <cell r="M43">
            <v>0.61799999999999999</v>
          </cell>
        </row>
        <row r="45">
          <cell r="B45">
            <v>0.61218243036424858</v>
          </cell>
          <cell r="C45">
            <v>0.60816152770175758</v>
          </cell>
          <cell r="D45">
            <v>0.60320907226444687</v>
          </cell>
          <cell r="E45">
            <v>0.60024009603841544</v>
          </cell>
          <cell r="F45">
            <v>0.61263248177418361</v>
          </cell>
          <cell r="G45">
            <v>0.60266377388055203</v>
          </cell>
          <cell r="H45">
            <v>0.61236987140232702</v>
          </cell>
          <cell r="I45">
            <v>0.59488399762046396</v>
          </cell>
          <cell r="J45">
            <v>0.58823529411764708</v>
          </cell>
          <cell r="K45">
            <v>0.60452182323781889</v>
          </cell>
          <cell r="L45">
            <v>0.6044852807834129</v>
          </cell>
          <cell r="M45">
            <v>0.6025911419102139</v>
          </cell>
        </row>
      </sheetData>
      <sheetData sheetId="4" refreshError="1">
        <row r="41">
          <cell r="B41">
            <v>1.9398642095053349</v>
          </cell>
          <cell r="C41">
            <v>1.9988007195682591</v>
          </cell>
          <cell r="D41">
            <v>2.0437359493153484</v>
          </cell>
          <cell r="E41">
            <v>2.0828993959591751</v>
          </cell>
        </row>
        <row r="43">
          <cell r="B43">
            <v>2.032</v>
          </cell>
          <cell r="C43">
            <v>2.032</v>
          </cell>
          <cell r="D43">
            <v>2.032</v>
          </cell>
          <cell r="E43">
            <v>2.032</v>
          </cell>
          <cell r="F43">
            <v>2.032</v>
          </cell>
          <cell r="G43">
            <v>2.032</v>
          </cell>
          <cell r="H43">
            <v>2.032</v>
          </cell>
          <cell r="I43">
            <v>2.032</v>
          </cell>
          <cell r="J43">
            <v>2.032</v>
          </cell>
          <cell r="K43">
            <v>2.032</v>
          </cell>
          <cell r="L43">
            <v>2.032</v>
          </cell>
          <cell r="M43">
            <v>2.032</v>
          </cell>
        </row>
        <row r="45">
          <cell r="B45">
            <v>2.0627062706270625</v>
          </cell>
          <cell r="C45">
            <v>2.0466639377814162</v>
          </cell>
          <cell r="D45">
            <v>2.0815986677768525</v>
          </cell>
          <cell r="E45">
            <v>2.0048115477145148</v>
          </cell>
          <cell r="F45">
            <v>2.0140986908358509</v>
          </cell>
          <cell r="G45">
            <v>2.0521239482864764</v>
          </cell>
          <cell r="H45">
            <v>2.0024028834601522</v>
          </cell>
          <cell r="I45">
            <v>1.9996000799840032</v>
          </cell>
          <cell r="J45">
            <v>1.8556318426424196</v>
          </cell>
          <cell r="K45">
            <v>1.8649757553151809</v>
          </cell>
          <cell r="L45">
            <v>1.9312475859405174</v>
          </cell>
          <cell r="M45">
            <v>1.880759826970096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s"/>
      <sheetName val="oldSEG"/>
      <sheetName val="CUS Image"/>
      <sheetName val="SNAP"/>
      <sheetName val="IncStmt"/>
      <sheetName val="New Q Seg"/>
      <sheetName val="Q-Charts"/>
      <sheetName val="cashflow"/>
      <sheetName val="BalSht"/>
      <sheetName val="1Q"/>
      <sheetName val="2Q"/>
      <sheetName val="3Q"/>
      <sheetName val="4Q"/>
      <sheetName val="chart"/>
      <sheetName val="acquisitions"/>
      <sheetName val="PE-TREND"/>
      <sheetName val="Dairy Q"/>
      <sheetName val="Assets-roa"/>
      <sheetName val="vege"/>
      <sheetName val="Checks"/>
      <sheetName val="2Qx"/>
      <sheetName val="3Qx"/>
      <sheetName val="4Qx"/>
      <sheetName val="sales vol."/>
    </sheetNames>
    <sheetDataSet>
      <sheetData sheetId="0" refreshError="1">
        <row r="16">
          <cell r="M16">
            <v>2052532</v>
          </cell>
        </row>
        <row r="17">
          <cell r="B17" t="str">
            <v>Dairy</v>
          </cell>
        </row>
        <row r="18">
          <cell r="B18" t="str">
            <v>Vegetables</v>
          </cell>
        </row>
        <row r="19">
          <cell r="B19" t="str">
            <v>Pickles</v>
          </cell>
        </row>
        <row r="20">
          <cell r="B20" t="str">
            <v>Specialty</v>
          </cell>
        </row>
        <row r="24">
          <cell r="D24">
            <v>19577</v>
          </cell>
          <cell r="E24">
            <v>16975</v>
          </cell>
          <cell r="F24">
            <v>15433</v>
          </cell>
          <cell r="G24">
            <v>25257</v>
          </cell>
          <cell r="H24">
            <v>20341</v>
          </cell>
          <cell r="I24">
            <v>19162</v>
          </cell>
          <cell r="J24">
            <v>13525</v>
          </cell>
          <cell r="K24">
            <v>21022</v>
          </cell>
          <cell r="L24">
            <v>26120</v>
          </cell>
          <cell r="M24">
            <v>16600</v>
          </cell>
          <cell r="N24">
            <v>26959</v>
          </cell>
          <cell r="O24">
            <v>34085</v>
          </cell>
          <cell r="T24">
            <v>32413</v>
          </cell>
        </row>
        <row r="25">
          <cell r="D25">
            <v>5.2746015152658178E-2</v>
          </cell>
          <cell r="E25">
            <v>4.5288767585248267E-2</v>
          </cell>
          <cell r="F25">
            <v>4.0813034360380709E-2</v>
          </cell>
          <cell r="G25">
            <v>6.4853330868305914E-2</v>
          </cell>
          <cell r="H25">
            <v>5.2121128261894516E-2</v>
          </cell>
          <cell r="I25">
            <v>4.824026987563567E-2</v>
          </cell>
          <cell r="J25">
            <v>3.3052377938362507E-2</v>
          </cell>
          <cell r="K25">
            <v>5.0706372427234116E-2</v>
          </cell>
          <cell r="L25">
            <v>6.0423659610299781E-2</v>
          </cell>
          <cell r="M25">
            <v>3.6697166580818875E-2</v>
          </cell>
          <cell r="N25">
            <v>6.0838226599206548E-2</v>
          </cell>
          <cell r="O25">
            <v>7.4081077321649022E-2</v>
          </cell>
          <cell r="T25">
            <v>7.108706427289993E-2</v>
          </cell>
          <cell r="X25">
            <v>4.9876853904997201E-2</v>
          </cell>
          <cell r="Y25">
            <v>4.0519339786667961E-2</v>
          </cell>
          <cell r="Z25">
            <v>8.3775968371771117E-3</v>
          </cell>
          <cell r="AA25">
            <v>4.4640884819585468E-2</v>
          </cell>
        </row>
        <row r="26">
          <cell r="H26">
            <v>2647</v>
          </cell>
          <cell r="I26">
            <v>9614</v>
          </cell>
          <cell r="J26">
            <v>-547</v>
          </cell>
          <cell r="K26">
            <v>-5990</v>
          </cell>
          <cell r="L26">
            <v>956</v>
          </cell>
          <cell r="M26">
            <v>11531</v>
          </cell>
          <cell r="N26">
            <v>8509</v>
          </cell>
          <cell r="O26">
            <v>10412</v>
          </cell>
          <cell r="T26">
            <v>0</v>
          </cell>
        </row>
        <row r="27">
          <cell r="H27">
            <v>2.2803239145416952E-2</v>
          </cell>
          <cell r="I27">
            <v>5.9517250345130716E-2</v>
          </cell>
          <cell r="J27">
            <v>-3.7334061358905231E-3</v>
          </cell>
          <cell r="K27">
            <v>-4.0033951999358386E-2</v>
          </cell>
          <cell r="L27">
            <v>8.3634423088699734E-3</v>
          </cell>
          <cell r="M27">
            <v>7.544244168929308E-2</v>
          </cell>
          <cell r="N27">
            <v>5.931890271532643E-2</v>
          </cell>
          <cell r="O27">
            <v>7.0730332117358546E-2</v>
          </cell>
          <cell r="T27" t="str">
            <v>--</v>
          </cell>
        </row>
        <row r="28">
          <cell r="H28">
            <v>4752</v>
          </cell>
          <cell r="I28">
            <v>4926</v>
          </cell>
          <cell r="J28">
            <v>4859</v>
          </cell>
          <cell r="K28">
            <v>9466</v>
          </cell>
          <cell r="L28">
            <v>7934</v>
          </cell>
          <cell r="M28">
            <v>8967</v>
          </cell>
          <cell r="N28">
            <v>7817</v>
          </cell>
          <cell r="O28">
            <v>11256</v>
          </cell>
          <cell r="T28">
            <v>9322</v>
          </cell>
        </row>
        <row r="29">
          <cell r="H29">
            <v>5.0670704399564948E-2</v>
          </cell>
          <cell r="I29">
            <v>5.6769464804314759E-2</v>
          </cell>
          <cell r="J29">
            <v>5.5185807741232058E-2</v>
          </cell>
          <cell r="K29">
            <v>9.0487616025083401E-2</v>
          </cell>
          <cell r="L29">
            <v>8.2776896753192553E-2</v>
          </cell>
          <cell r="M29">
            <v>0.10088429863642501</v>
          </cell>
          <cell r="N29">
            <v>9.4617330573610756E-2</v>
          </cell>
          <cell r="O29">
            <v>0.10877884726893193</v>
          </cell>
          <cell r="T29">
            <v>0.10305107229714791</v>
          </cell>
        </row>
        <row r="30">
          <cell r="H30">
            <v>6473</v>
          </cell>
          <cell r="I30">
            <v>6078</v>
          </cell>
          <cell r="J30">
            <v>6245</v>
          </cell>
          <cell r="K30">
            <v>7940</v>
          </cell>
          <cell r="L30">
            <v>8431</v>
          </cell>
          <cell r="M30">
            <v>9983</v>
          </cell>
          <cell r="N30">
            <v>9047</v>
          </cell>
          <cell r="O30">
            <v>9224</v>
          </cell>
          <cell r="T30">
            <v>10993</v>
          </cell>
        </row>
        <row r="31">
          <cell r="H31">
            <v>0.12598532474357227</v>
          </cell>
          <cell r="I31">
            <v>0.10158273862249929</v>
          </cell>
          <cell r="J31">
            <v>8.4148543401514536E-2</v>
          </cell>
          <cell r="K31">
            <v>0.11244547668951453</v>
          </cell>
          <cell r="L31">
            <v>0.12468942262186465</v>
          </cell>
          <cell r="M31">
            <v>0.12228523831105993</v>
          </cell>
          <cell r="N31">
            <v>0.11931578392065836</v>
          </cell>
          <cell r="O31">
            <v>0.12010573054336646</v>
          </cell>
          <cell r="T31">
            <v>0.14969904948661383</v>
          </cell>
        </row>
        <row r="39">
          <cell r="D39">
            <v>141410</v>
          </cell>
          <cell r="E39">
            <v>157969</v>
          </cell>
          <cell r="F39">
            <v>154794</v>
          </cell>
          <cell r="G39">
            <v>170910</v>
          </cell>
          <cell r="H39">
            <v>148685</v>
          </cell>
          <cell r="I39">
            <v>158266</v>
          </cell>
          <cell r="J39">
            <v>145801</v>
          </cell>
          <cell r="K39">
            <v>149871</v>
          </cell>
          <cell r="L39">
            <v>159893</v>
          </cell>
          <cell r="M39">
            <v>170984</v>
          </cell>
          <cell r="N39">
            <v>173861</v>
          </cell>
          <cell r="O39">
            <v>196692</v>
          </cell>
          <cell r="T39">
            <v>150101</v>
          </cell>
        </row>
        <row r="40">
          <cell r="D40">
            <v>108657</v>
          </cell>
          <cell r="E40">
            <v>118546</v>
          </cell>
          <cell r="F40">
            <v>119700</v>
          </cell>
          <cell r="G40">
            <v>121077</v>
          </cell>
          <cell r="H40">
            <v>120487</v>
          </cell>
          <cell r="I40">
            <v>124293</v>
          </cell>
          <cell r="J40">
            <v>127260</v>
          </cell>
          <cell r="K40">
            <v>123013</v>
          </cell>
          <cell r="L40">
            <v>123812</v>
          </cell>
          <cell r="M40">
            <v>132301</v>
          </cell>
          <cell r="N40">
            <v>132681</v>
          </cell>
          <cell r="O40">
            <v>142557</v>
          </cell>
          <cell r="T40">
            <v>106934</v>
          </cell>
        </row>
        <row r="41">
          <cell r="D41">
            <v>32753</v>
          </cell>
          <cell r="E41">
            <v>39423</v>
          </cell>
          <cell r="F41">
            <v>35094</v>
          </cell>
          <cell r="G41">
            <v>49833</v>
          </cell>
          <cell r="H41">
            <v>28198</v>
          </cell>
          <cell r="I41">
            <v>33973</v>
          </cell>
          <cell r="J41">
            <v>18541</v>
          </cell>
          <cell r="K41">
            <v>26858</v>
          </cell>
          <cell r="L41">
            <v>36081</v>
          </cell>
          <cell r="M41">
            <v>38683</v>
          </cell>
          <cell r="N41">
            <v>41180</v>
          </cell>
          <cell r="O41">
            <v>54135</v>
          </cell>
          <cell r="T41">
            <v>43167</v>
          </cell>
        </row>
        <row r="60">
          <cell r="D60">
            <v>0.23020334275895638</v>
          </cell>
          <cell r="E60">
            <v>0.23831858887708796</v>
          </cell>
          <cell r="F60">
            <v>0.23246007253395806</v>
          </cell>
          <cell r="G60">
            <v>0.24872081448753994</v>
          </cell>
          <cell r="H60">
            <v>0.2282177419973753</v>
          </cell>
          <cell r="I60">
            <v>0.22437684126358531</v>
          </cell>
          <cell r="J60">
            <v>0.20307224754030775</v>
          </cell>
          <cell r="K60">
            <v>0.20268477433262694</v>
          </cell>
          <cell r="L60">
            <v>0.22518491603431862</v>
          </cell>
          <cell r="M60">
            <v>0.22042059153015855</v>
          </cell>
          <cell r="N60">
            <v>0.23336671087177119</v>
          </cell>
          <cell r="O60">
            <v>0.24974034581620294</v>
          </cell>
          <cell r="T60">
            <v>0.24215462946232674</v>
          </cell>
        </row>
        <row r="61">
          <cell r="D61">
            <v>0.17688426995375095</v>
          </cell>
          <cell r="E61">
            <v>0.17884341508158733</v>
          </cell>
          <cell r="F61">
            <v>0.17975806996598562</v>
          </cell>
          <cell r="G61">
            <v>0.17620016415486439</v>
          </cell>
          <cell r="H61">
            <v>0.18493641645114006</v>
          </cell>
          <cell r="I61">
            <v>0.17621264662766992</v>
          </cell>
          <cell r="J61">
            <v>0.1772482645659465</v>
          </cell>
          <cell r="K61">
            <v>0.16636215241760871</v>
          </cell>
          <cell r="L61">
            <v>0.1743703278069775</v>
          </cell>
          <cell r="M61">
            <v>0.17055317854320584</v>
          </cell>
          <cell r="N61">
            <v>0.17809243341046854</v>
          </cell>
          <cell r="O61">
            <v>0.18100499501006875</v>
          </cell>
          <cell r="T61">
            <v>0.1725142613768359</v>
          </cell>
        </row>
        <row r="62">
          <cell r="D62">
            <v>5.3319072805205418E-2</v>
          </cell>
          <cell r="E62">
            <v>5.947517379550063E-2</v>
          </cell>
          <cell r="F62">
            <v>5.2702002567972431E-2</v>
          </cell>
          <cell r="G62">
            <v>7.2520650332675546E-2</v>
          </cell>
          <cell r="H62">
            <v>4.3281325546235254E-2</v>
          </cell>
          <cell r="I62">
            <v>4.8164194635915376E-2</v>
          </cell>
          <cell r="J62">
            <v>2.5823982974361261E-2</v>
          </cell>
          <cell r="K62">
            <v>3.6322621915018213E-2</v>
          </cell>
          <cell r="L62">
            <v>5.0814588227341098E-2</v>
          </cell>
          <cell r="M62">
            <v>4.9867412986952714E-2</v>
          </cell>
          <cell r="N62">
            <v>5.5274277461302639E-2</v>
          </cell>
          <cell r="O62">
            <v>6.8735350806134188E-2</v>
          </cell>
          <cell r="T62">
            <v>6.9640368085490817E-2</v>
          </cell>
        </row>
        <row r="110">
          <cell r="F110">
            <v>1877142</v>
          </cell>
          <cell r="G110">
            <v>116095</v>
          </cell>
        </row>
        <row r="111">
          <cell r="F111">
            <v>541071</v>
          </cell>
          <cell r="G111">
            <v>34154</v>
          </cell>
        </row>
        <row r="112">
          <cell r="F112">
            <v>348934</v>
          </cell>
          <cell r="G112">
            <v>36904</v>
          </cell>
        </row>
        <row r="113">
          <cell r="F113">
            <v>324467</v>
          </cell>
          <cell r="G113">
            <v>46990</v>
          </cell>
        </row>
      </sheetData>
      <sheetData sheetId="1" refreshError="1">
        <row r="16">
          <cell r="M16">
            <v>2052532</v>
          </cell>
        </row>
        <row r="17">
          <cell r="M17" t="str">
            <v xml:space="preserve">--  </v>
          </cell>
        </row>
        <row r="18">
          <cell r="M18">
            <v>348695</v>
          </cell>
        </row>
        <row r="19">
          <cell r="M19">
            <v>334606</v>
          </cell>
        </row>
        <row r="23">
          <cell r="M23">
            <v>114084</v>
          </cell>
        </row>
        <row r="24">
          <cell r="M24" t="str">
            <v xml:space="preserve">--  </v>
          </cell>
        </row>
        <row r="25">
          <cell r="M25">
            <v>37054</v>
          </cell>
        </row>
        <row r="26">
          <cell r="M26">
            <v>52187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  <sheetName val="Breakdown"/>
      <sheetName val="20 year"/>
      <sheetName val="ten year"/>
      <sheetName val="5 year"/>
      <sheetName val="spread"/>
      <sheetName val="Trading Summary"/>
      <sheetName val="Expected European Inv"/>
      <sheetName val="Diageo's investor base"/>
      <sheetName val="spread perf."/>
      <sheetName val="spread 2"/>
      <sheetName val="Global dist"/>
      <sheetName val="Global distribution"/>
      <sheetName val="Internat dist"/>
      <sheetName val="Post launch (6)"/>
      <sheetName val="Recent trading (7)"/>
      <sheetName val="salesvol_"/>
      <sheetName val="sales vol_"/>
      <sheetName val="Input"/>
      <sheetName val="ProForma"/>
      <sheetName val="__FDSCACHE__"/>
      <sheetName val="Output"/>
      <sheetName val="Sheet1"/>
      <sheetName val="oldSEG"/>
      <sheetName val="Quarters"/>
      <sheetName val="Stock Price"/>
      <sheetName val="Country Risk"/>
      <sheetName val="Delhaize"/>
      <sheetName val="Quarterly rates"/>
      <sheetName val="EuroInputs"/>
    </sheetNames>
    <sheetDataSet>
      <sheetData sheetId="0" refreshError="1">
        <row r="34">
          <cell r="J34" t="str">
            <v>Europe</v>
          </cell>
        </row>
        <row r="35">
          <cell r="J35" t="str">
            <v>Other</v>
          </cell>
        </row>
        <row r="36">
          <cell r="J36" t="str">
            <v>Swiss</v>
          </cell>
        </row>
        <row r="37">
          <cell r="J37" t="str">
            <v>UK</v>
          </cell>
        </row>
        <row r="211">
          <cell r="J211" t="str">
            <v>Europe</v>
          </cell>
          <cell r="K211">
            <v>42560000</v>
          </cell>
        </row>
        <row r="212">
          <cell r="J212" t="str">
            <v>Other</v>
          </cell>
          <cell r="K212">
            <v>87425000</v>
          </cell>
        </row>
        <row r="213">
          <cell r="J213" t="str">
            <v>Swiss</v>
          </cell>
          <cell r="K213">
            <v>24660000</v>
          </cell>
        </row>
        <row r="214">
          <cell r="J214" t="str">
            <v>UK</v>
          </cell>
          <cell r="K214">
            <v>42000000</v>
          </cell>
        </row>
        <row r="398">
          <cell r="J398" t="str">
            <v>Europe</v>
          </cell>
          <cell r="K398">
            <v>33000000</v>
          </cell>
        </row>
        <row r="399">
          <cell r="J399" t="str">
            <v>Other</v>
          </cell>
          <cell r="K399">
            <v>21500000</v>
          </cell>
        </row>
        <row r="400">
          <cell r="J400" t="str">
            <v>Swiss</v>
          </cell>
          <cell r="K400">
            <v>116440000</v>
          </cell>
        </row>
        <row r="401">
          <cell r="J401" t="str">
            <v>UK</v>
          </cell>
          <cell r="K401">
            <v>101448000</v>
          </cell>
        </row>
        <row r="1121">
          <cell r="I1121" t="str">
            <v>Europe</v>
          </cell>
          <cell r="J1121">
            <v>11000000</v>
          </cell>
        </row>
        <row r="1122">
          <cell r="I1122" t="str">
            <v>Swiss</v>
          </cell>
          <cell r="J1122">
            <v>3370000</v>
          </cell>
        </row>
        <row r="1632">
          <cell r="I1632" t="str">
            <v>Europe</v>
          </cell>
          <cell r="J1632">
            <v>96300000</v>
          </cell>
        </row>
        <row r="1633">
          <cell r="I1633" t="str">
            <v>Other</v>
          </cell>
          <cell r="J1633">
            <v>39000000</v>
          </cell>
        </row>
        <row r="1634">
          <cell r="I1634" t="str">
            <v>Swiss</v>
          </cell>
          <cell r="J1634">
            <v>92900000</v>
          </cell>
        </row>
        <row r="1635">
          <cell r="I1635" t="str">
            <v>UK</v>
          </cell>
          <cell r="J1635">
            <v>64000000</v>
          </cell>
        </row>
        <row r="2248">
          <cell r="I2248" t="str">
            <v>Europe</v>
          </cell>
          <cell r="J2248">
            <v>12600000</v>
          </cell>
        </row>
        <row r="2249">
          <cell r="I2249" t="str">
            <v>Other</v>
          </cell>
          <cell r="J2249">
            <v>24500000</v>
          </cell>
        </row>
        <row r="2250">
          <cell r="I2250" t="str">
            <v>Swiss</v>
          </cell>
          <cell r="J2250">
            <v>56200000</v>
          </cell>
        </row>
        <row r="2251">
          <cell r="I2251" t="str">
            <v>UK</v>
          </cell>
          <cell r="J2251">
            <v>56400000</v>
          </cell>
        </row>
      </sheetData>
      <sheetData sheetId="1">
        <row r="34">
          <cell r="J34" t="str">
            <v>Europe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62"/>
  <sheetViews>
    <sheetView showGridLines="0" zoomScaleNormal="100" workbookViewId="0">
      <pane ySplit="12" topLeftCell="A79" activePane="bottomLeft" state="frozen"/>
      <selection activeCell="A11" sqref="A11"/>
      <selection pane="bottomLeft" activeCell="AF11" sqref="AF11"/>
    </sheetView>
  </sheetViews>
  <sheetFormatPr defaultColWidth="15.7109375" defaultRowHeight="15" x14ac:dyDescent="0.25"/>
  <cols>
    <col min="1" max="1" width="1.7109375" customWidth="1"/>
    <col min="2" max="2" width="56.140625" customWidth="1"/>
    <col min="3" max="3" width="15.7109375" customWidth="1"/>
    <col min="4" max="4" width="1.140625" customWidth="1"/>
    <col min="5" max="5" width="15.7109375" customWidth="1"/>
    <col min="6" max="6" width="1.140625" customWidth="1"/>
    <col min="7" max="7" width="15.7109375" customWidth="1"/>
    <col min="8" max="8" width="1.140625" customWidth="1"/>
    <col min="9" max="9" width="15.7109375" customWidth="1"/>
    <col min="10" max="10" width="1.140625" customWidth="1"/>
    <col min="11" max="11" width="15.7109375" customWidth="1"/>
    <col min="12" max="12" width="1.140625" customWidth="1"/>
    <col min="13" max="13" width="15.7109375" customWidth="1"/>
    <col min="14" max="14" width="1.140625" customWidth="1"/>
    <col min="15" max="15" width="15.7109375" customWidth="1"/>
    <col min="16" max="16" width="1.140625" customWidth="1"/>
    <col min="17" max="17" width="15.7109375" customWidth="1"/>
    <col min="18" max="18" width="1.140625" customWidth="1"/>
    <col min="19" max="19" width="15.7109375" customWidth="1"/>
    <col min="20" max="20" width="1.140625" customWidth="1"/>
    <col min="21" max="21" width="15.7109375" customWidth="1"/>
    <col min="22" max="22" width="1.140625" customWidth="1"/>
    <col min="23" max="23" width="15.7109375" customWidth="1"/>
    <col min="24" max="24" width="1.140625" customWidth="1"/>
    <col min="25" max="25" width="15.7109375" customWidth="1"/>
    <col min="26" max="26" width="1.140625" customWidth="1"/>
    <col min="27" max="27" width="15.7109375" customWidth="1"/>
    <col min="28" max="28" width="1.140625" customWidth="1"/>
    <col min="29" max="29" width="15.7109375" customWidth="1"/>
    <col min="30" max="30" width="1.140625" customWidth="1"/>
    <col min="31" max="31" width="15.7109375" customWidth="1"/>
    <col min="32" max="32" width="1.140625" customWidth="1"/>
    <col min="33" max="33" width="15.7109375" customWidth="1"/>
    <col min="34" max="34" width="1.140625" customWidth="1"/>
    <col min="35" max="35" width="15.7109375" customWidth="1"/>
    <col min="36" max="36" width="1.140625" customWidth="1"/>
    <col min="37" max="37" width="15.7109375" customWidth="1"/>
    <col min="38" max="38" width="1.140625" customWidth="1"/>
    <col min="39" max="39" width="15.7109375" customWidth="1"/>
  </cols>
  <sheetData>
    <row r="1" spans="1:39" s="3" customFormat="1" ht="12" customHeight="1" x14ac:dyDescent="0.25">
      <c r="A1" s="1" t="s">
        <v>0</v>
      </c>
      <c r="C1" s="4"/>
      <c r="D1" s="5"/>
      <c r="E1" s="4"/>
      <c r="F1" s="5"/>
      <c r="G1" s="4"/>
      <c r="H1" s="5"/>
      <c r="I1" s="4"/>
      <c r="J1" s="5"/>
      <c r="K1" s="4"/>
      <c r="L1" s="5"/>
      <c r="M1" s="4"/>
      <c r="N1" s="5"/>
      <c r="O1" s="4"/>
      <c r="P1" s="5"/>
      <c r="Q1" s="4"/>
      <c r="R1" s="5"/>
      <c r="S1" s="4"/>
      <c r="T1" s="5"/>
      <c r="U1" s="4"/>
      <c r="V1" s="5"/>
      <c r="W1" s="4"/>
      <c r="X1" s="5"/>
      <c r="Y1" s="4"/>
      <c r="Z1" s="5"/>
      <c r="AA1" s="4"/>
      <c r="AB1" s="5"/>
      <c r="AC1" s="4"/>
      <c r="AD1" s="5"/>
      <c r="AE1" s="4"/>
      <c r="AF1" s="5"/>
      <c r="AG1" s="4"/>
      <c r="AH1" s="5"/>
      <c r="AI1" s="4"/>
      <c r="AJ1" s="5"/>
      <c r="AK1" s="4"/>
      <c r="AL1" s="5"/>
      <c r="AM1" s="4"/>
    </row>
    <row r="2" spans="1:39" s="3" customFormat="1" ht="15" customHeight="1" x14ac:dyDescent="0.25">
      <c r="A2" s="1"/>
      <c r="B2" s="6" t="s">
        <v>1</v>
      </c>
      <c r="C2" s="4"/>
      <c r="D2" s="5"/>
      <c r="E2" s="4"/>
      <c r="F2" s="5"/>
      <c r="G2" s="4"/>
      <c r="H2" s="5"/>
      <c r="I2" s="4"/>
      <c r="J2" s="5"/>
      <c r="K2" s="4"/>
      <c r="L2" s="5"/>
      <c r="M2" s="4"/>
      <c r="N2" s="5"/>
      <c r="O2" s="4"/>
      <c r="P2" s="5"/>
      <c r="Q2" s="4"/>
      <c r="R2" s="5"/>
      <c r="S2" s="4"/>
      <c r="T2" s="5"/>
      <c r="U2" s="4"/>
      <c r="V2" s="5"/>
      <c r="W2" s="4"/>
      <c r="X2" s="5"/>
      <c r="Y2" s="4"/>
      <c r="Z2" s="5"/>
      <c r="AA2" s="4"/>
      <c r="AB2" s="5"/>
      <c r="AC2" s="4"/>
      <c r="AD2" s="5"/>
      <c r="AE2" s="4"/>
      <c r="AF2" s="5"/>
      <c r="AG2" s="4"/>
      <c r="AH2" s="5"/>
      <c r="AI2" s="4"/>
      <c r="AJ2" s="5"/>
      <c r="AK2" s="4"/>
      <c r="AL2" s="5"/>
      <c r="AM2" s="4"/>
    </row>
    <row r="3" spans="1:39" s="3" customFormat="1" ht="9.9499999999999993" customHeight="1" x14ac:dyDescent="0.25">
      <c r="A3" s="1"/>
      <c r="B3" s="7"/>
      <c r="C3" s="4"/>
      <c r="D3" s="5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4"/>
      <c r="AB3" s="5"/>
      <c r="AC3" s="4"/>
      <c r="AD3" s="5"/>
      <c r="AE3" s="4"/>
      <c r="AF3" s="5"/>
      <c r="AG3" s="4"/>
      <c r="AH3" s="5"/>
      <c r="AI3" s="4"/>
      <c r="AJ3" s="5"/>
      <c r="AK3" s="4"/>
      <c r="AL3" s="5"/>
      <c r="AM3" s="4"/>
    </row>
    <row r="4" spans="1:39" s="3" customFormat="1" ht="15" customHeight="1" x14ac:dyDescent="0.25">
      <c r="A4" s="1"/>
      <c r="B4" s="8" t="s">
        <v>16</v>
      </c>
      <c r="C4" s="4"/>
      <c r="D4" s="5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4"/>
      <c r="AB4" s="5"/>
      <c r="AC4" s="4"/>
      <c r="AD4" s="5"/>
      <c r="AE4" s="4"/>
      <c r="AF4" s="5"/>
      <c r="AG4" s="4"/>
      <c r="AH4" s="5"/>
      <c r="AI4" s="4"/>
      <c r="AJ4" s="5"/>
      <c r="AK4" s="4"/>
      <c r="AL4" s="5"/>
      <c r="AM4" s="4"/>
    </row>
    <row r="5" spans="1:39" s="3" customFormat="1" ht="15" customHeight="1" x14ac:dyDescent="0.25">
      <c r="A5" s="1"/>
      <c r="B5" s="9" t="s">
        <v>17</v>
      </c>
      <c r="C5" s="4"/>
      <c r="D5" s="5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4"/>
      <c r="AB5" s="5"/>
      <c r="AC5" s="4"/>
      <c r="AD5" s="5"/>
      <c r="AE5" s="4"/>
      <c r="AF5" s="5"/>
      <c r="AG5" s="4"/>
      <c r="AH5" s="5"/>
      <c r="AI5" s="4"/>
      <c r="AJ5" s="5"/>
      <c r="AK5" s="4"/>
      <c r="AL5" s="5"/>
      <c r="AM5" s="4"/>
    </row>
    <row r="6" spans="1:39" s="3" customFormat="1" ht="33" customHeight="1" x14ac:dyDescent="0.25">
      <c r="A6" s="1"/>
      <c r="B6" s="165" t="s">
        <v>140</v>
      </c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</row>
    <row r="7" spans="1:39" s="3" customFormat="1" ht="15" customHeight="1" x14ac:dyDescent="0.25">
      <c r="A7" s="1"/>
      <c r="B7" s="112"/>
      <c r="C7" s="4"/>
      <c r="D7" s="5"/>
      <c r="E7" s="4"/>
      <c r="F7" s="5"/>
      <c r="G7" s="4"/>
      <c r="H7" s="5"/>
      <c r="I7" s="4"/>
      <c r="J7" s="5"/>
      <c r="K7" s="4"/>
      <c r="L7" s="5"/>
      <c r="M7" s="4"/>
      <c r="N7" s="5"/>
      <c r="O7" s="4"/>
      <c r="P7" s="5"/>
      <c r="Q7" s="4"/>
      <c r="R7" s="5"/>
      <c r="S7" s="4"/>
      <c r="T7" s="5"/>
      <c r="U7" s="4"/>
      <c r="V7" s="5"/>
      <c r="W7" s="4"/>
      <c r="X7" s="5"/>
      <c r="Y7" s="4"/>
      <c r="Z7" s="5"/>
      <c r="AA7" s="4"/>
      <c r="AB7" s="5"/>
      <c r="AC7" s="4"/>
      <c r="AD7" s="5"/>
      <c r="AE7" s="4"/>
      <c r="AF7" s="5"/>
      <c r="AG7" s="4"/>
      <c r="AH7" s="5"/>
      <c r="AI7" s="4"/>
      <c r="AJ7" s="5"/>
      <c r="AK7" s="4"/>
      <c r="AL7" s="5"/>
      <c r="AM7" s="4"/>
    </row>
    <row r="8" spans="1:39" s="3" customFormat="1" ht="9.9499999999999993" customHeight="1" x14ac:dyDescent="0.25">
      <c r="A8" s="1"/>
      <c r="C8" s="4"/>
      <c r="D8" s="5"/>
      <c r="E8" s="4"/>
      <c r="F8" s="5"/>
      <c r="G8" s="4"/>
      <c r="H8" s="5"/>
      <c r="I8" s="4"/>
      <c r="J8" s="5"/>
      <c r="K8" s="4"/>
      <c r="L8" s="5"/>
      <c r="M8" s="4"/>
      <c r="N8" s="5"/>
      <c r="O8" s="4"/>
      <c r="P8" s="5"/>
      <c r="Q8" s="4"/>
      <c r="R8" s="5"/>
      <c r="S8" s="4"/>
      <c r="T8" s="5"/>
      <c r="U8" s="4"/>
      <c r="V8" s="5"/>
      <c r="W8" s="4"/>
      <c r="X8" s="5"/>
      <c r="Y8" s="4"/>
      <c r="Z8" s="5"/>
      <c r="AA8" s="4"/>
      <c r="AB8" s="5"/>
      <c r="AC8" s="4"/>
      <c r="AD8" s="5"/>
      <c r="AE8" s="4"/>
      <c r="AF8" s="5"/>
      <c r="AG8" s="4"/>
      <c r="AH8" s="5"/>
      <c r="AI8" s="4"/>
      <c r="AJ8" s="5"/>
      <c r="AK8" s="4"/>
      <c r="AL8" s="5"/>
      <c r="AM8" s="4"/>
    </row>
    <row r="9" spans="1:39" s="3" customFormat="1" ht="15" customHeight="1" x14ac:dyDescent="0.25">
      <c r="A9" s="1"/>
      <c r="C9" s="173" t="s">
        <v>139</v>
      </c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6"/>
      <c r="U9" s="173" t="s">
        <v>139</v>
      </c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</row>
    <row r="10" spans="1:39" s="3" customFormat="1" ht="15" customHeight="1" x14ac:dyDescent="0.25">
      <c r="A10" s="1"/>
      <c r="C10" s="173" t="s">
        <v>18</v>
      </c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6"/>
      <c r="U10" s="173" t="s">
        <v>19</v>
      </c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</row>
    <row r="11" spans="1:39" s="3" customFormat="1" ht="9.9499999999999993" customHeight="1" x14ac:dyDescent="0.25">
      <c r="A11" s="1"/>
      <c r="B11" s="11"/>
      <c r="C11" s="12"/>
      <c r="D11" s="5"/>
      <c r="E11" s="12"/>
      <c r="F11" s="5"/>
      <c r="G11" s="12"/>
      <c r="H11" s="5"/>
      <c r="I11" s="12"/>
      <c r="J11" s="5"/>
      <c r="K11" s="12"/>
      <c r="L11" s="5"/>
      <c r="M11" s="12"/>
      <c r="N11" s="5"/>
      <c r="O11" s="12"/>
      <c r="P11" s="5"/>
      <c r="Q11" s="12"/>
      <c r="R11" s="5"/>
      <c r="S11" s="12"/>
      <c r="T11" s="5"/>
      <c r="U11" s="12"/>
      <c r="V11" s="5"/>
      <c r="W11" s="12"/>
      <c r="X11" s="5"/>
      <c r="Y11" s="12"/>
      <c r="Z11" s="5"/>
      <c r="AA11" s="12"/>
      <c r="AB11" s="5"/>
      <c r="AC11" s="12"/>
      <c r="AD11" s="5"/>
      <c r="AE11" s="12"/>
      <c r="AF11" s="5"/>
      <c r="AG11" s="12"/>
      <c r="AH11" s="5"/>
      <c r="AI11" s="12"/>
      <c r="AJ11" s="5"/>
      <c r="AK11" s="12"/>
      <c r="AL11" s="5"/>
      <c r="AM11" s="12"/>
    </row>
    <row r="12" spans="1:39" s="14" customFormat="1" ht="15" customHeight="1" x14ac:dyDescent="0.25">
      <c r="A12" s="13"/>
      <c r="C12" s="15">
        <v>44742</v>
      </c>
      <c r="D12" s="16"/>
      <c r="E12" s="15">
        <v>44651</v>
      </c>
      <c r="F12" s="16"/>
      <c r="G12" s="15">
        <v>44561</v>
      </c>
      <c r="H12" s="16"/>
      <c r="I12" s="15">
        <v>44469</v>
      </c>
      <c r="J12" s="16"/>
      <c r="K12" s="15">
        <v>44377</v>
      </c>
      <c r="L12" s="16"/>
      <c r="M12" s="15">
        <v>44286</v>
      </c>
      <c r="N12" s="16"/>
      <c r="O12" s="15">
        <v>44196</v>
      </c>
      <c r="P12" s="16"/>
      <c r="Q12" s="15">
        <v>44104</v>
      </c>
      <c r="R12" s="16"/>
      <c r="S12" s="15">
        <v>43830</v>
      </c>
      <c r="T12" s="16"/>
      <c r="U12" s="15">
        <v>44742</v>
      </c>
      <c r="V12" s="16"/>
      <c r="W12" s="15">
        <v>44651</v>
      </c>
      <c r="X12" s="16"/>
      <c r="Y12" s="15">
        <v>44561</v>
      </c>
      <c r="Z12" s="16"/>
      <c r="AA12" s="15">
        <v>44469</v>
      </c>
      <c r="AB12" s="16"/>
      <c r="AC12" s="15">
        <v>44377</v>
      </c>
      <c r="AD12" s="16"/>
      <c r="AE12" s="15">
        <v>44286</v>
      </c>
      <c r="AF12" s="16"/>
      <c r="AG12" s="15">
        <v>44196</v>
      </c>
      <c r="AH12" s="16"/>
      <c r="AI12" s="15">
        <v>44104</v>
      </c>
      <c r="AJ12" s="16"/>
      <c r="AK12" s="15">
        <v>43830</v>
      </c>
      <c r="AL12" s="16"/>
      <c r="AM12" s="15">
        <v>43465</v>
      </c>
    </row>
    <row r="13" spans="1:39" s="14" customFormat="1" ht="15" customHeight="1" x14ac:dyDescent="0.25">
      <c r="A13" s="13"/>
      <c r="B13" s="17" t="s">
        <v>20</v>
      </c>
      <c r="C13" s="12"/>
      <c r="D13" s="5"/>
      <c r="E13" s="12"/>
      <c r="F13" s="5"/>
      <c r="G13" s="12"/>
      <c r="H13" s="5"/>
      <c r="I13" s="12"/>
      <c r="J13" s="5"/>
      <c r="K13" s="12"/>
      <c r="L13" s="5"/>
      <c r="M13" s="12"/>
      <c r="N13" s="5"/>
      <c r="O13" s="12"/>
      <c r="P13" s="5"/>
      <c r="Q13" s="12"/>
      <c r="R13" s="5"/>
      <c r="S13" s="12"/>
      <c r="T13" s="5"/>
      <c r="U13" s="12"/>
      <c r="V13" s="5"/>
      <c r="W13" s="12"/>
      <c r="X13" s="5"/>
      <c r="Y13" s="12"/>
      <c r="Z13" s="5"/>
      <c r="AA13" s="12"/>
      <c r="AB13" s="5"/>
      <c r="AC13" s="12"/>
      <c r="AD13" s="5"/>
      <c r="AE13" s="12"/>
      <c r="AF13" s="5"/>
      <c r="AG13" s="12"/>
      <c r="AH13" s="5"/>
      <c r="AI13" s="12"/>
      <c r="AJ13" s="5"/>
      <c r="AK13" s="12"/>
      <c r="AL13" s="5"/>
      <c r="AM13" s="12"/>
    </row>
    <row r="14" spans="1:39" s="3" customFormat="1" ht="15" customHeight="1" x14ac:dyDescent="0.25">
      <c r="A14" s="1"/>
      <c r="B14" s="17" t="s">
        <v>21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8"/>
      <c r="T14" s="12"/>
      <c r="U14" s="18"/>
      <c r="V14" s="12"/>
      <c r="W14" s="18"/>
      <c r="X14" s="12"/>
      <c r="Y14" s="18"/>
      <c r="Z14" s="12"/>
      <c r="AA14" s="18"/>
      <c r="AB14" s="12"/>
      <c r="AC14" s="18"/>
      <c r="AD14" s="12"/>
      <c r="AE14" s="18"/>
      <c r="AF14" s="12"/>
      <c r="AG14" s="18"/>
      <c r="AH14" s="12"/>
      <c r="AI14" s="18"/>
      <c r="AJ14" s="12"/>
      <c r="AK14" s="18"/>
      <c r="AL14" s="12"/>
      <c r="AM14" s="18"/>
    </row>
    <row r="15" spans="1:39" s="3" customFormat="1" ht="15" customHeight="1" x14ac:dyDescent="0.25">
      <c r="A15" s="1"/>
      <c r="B15" s="114" t="s">
        <v>22</v>
      </c>
      <c r="C15" s="20">
        <v>0</v>
      </c>
      <c r="D15" s="21"/>
      <c r="E15" s="20">
        <v>0</v>
      </c>
      <c r="F15" s="21"/>
      <c r="G15" s="20">
        <v>0</v>
      </c>
      <c r="H15" s="21"/>
      <c r="I15" s="20">
        <v>0</v>
      </c>
      <c r="J15" s="21"/>
      <c r="K15" s="20">
        <v>0</v>
      </c>
      <c r="L15" s="21"/>
      <c r="M15" s="20">
        <v>4</v>
      </c>
      <c r="N15" s="21"/>
      <c r="O15" s="20">
        <v>1</v>
      </c>
      <c r="P15" s="21"/>
      <c r="Q15" s="20">
        <v>1</v>
      </c>
      <c r="R15" s="21"/>
      <c r="S15" s="20">
        <v>1</v>
      </c>
      <c r="T15" s="21"/>
      <c r="U15" s="20">
        <v>69914</v>
      </c>
      <c r="V15" s="21"/>
      <c r="W15" s="20">
        <v>68099</v>
      </c>
      <c r="X15" s="21"/>
      <c r="Y15" s="20">
        <v>87468</v>
      </c>
      <c r="Z15" s="21"/>
      <c r="AA15" s="20">
        <v>85197</v>
      </c>
      <c r="AB15" s="21"/>
      <c r="AC15" s="20">
        <v>64070</v>
      </c>
      <c r="AD15" s="21"/>
      <c r="AE15" s="20">
        <v>57881</v>
      </c>
      <c r="AF15" s="21"/>
      <c r="AG15" s="20">
        <v>64680</v>
      </c>
      <c r="AH15" s="21"/>
      <c r="AI15" s="20">
        <v>50134</v>
      </c>
      <c r="AJ15" s="21"/>
      <c r="AK15" s="20">
        <v>49606</v>
      </c>
      <c r="AL15" s="20"/>
      <c r="AM15" s="20">
        <v>45497</v>
      </c>
    </row>
    <row r="16" spans="1:39" s="3" customFormat="1" ht="15" customHeight="1" x14ac:dyDescent="0.25">
      <c r="A16" s="1"/>
      <c r="B16" s="114" t="s">
        <v>166</v>
      </c>
      <c r="C16" s="20">
        <v>0</v>
      </c>
      <c r="D16" s="21"/>
      <c r="E16" s="20"/>
      <c r="F16" s="21"/>
      <c r="G16" s="20"/>
      <c r="H16" s="21"/>
      <c r="I16" s="20"/>
      <c r="J16" s="21"/>
      <c r="K16" s="20"/>
      <c r="L16" s="21"/>
      <c r="M16" s="20"/>
      <c r="N16" s="21"/>
      <c r="O16" s="20"/>
      <c r="P16" s="21"/>
      <c r="Q16" s="20"/>
      <c r="R16" s="21"/>
      <c r="S16" s="20"/>
      <c r="T16" s="21"/>
      <c r="U16" s="20">
        <v>11197</v>
      </c>
      <c r="V16" s="21"/>
      <c r="W16" s="20"/>
      <c r="X16" s="21"/>
      <c r="Y16" s="20"/>
      <c r="Z16" s="21"/>
      <c r="AA16" s="20"/>
      <c r="AB16" s="21"/>
      <c r="AC16" s="20"/>
      <c r="AD16" s="21"/>
      <c r="AE16" s="20"/>
      <c r="AF16" s="21"/>
      <c r="AG16" s="20"/>
      <c r="AH16" s="21"/>
      <c r="AI16" s="20"/>
      <c r="AJ16" s="21"/>
      <c r="AK16" s="20"/>
      <c r="AL16" s="20"/>
      <c r="AM16" s="20"/>
    </row>
    <row r="17" spans="1:39" s="3" customFormat="1" ht="15" customHeight="1" x14ac:dyDescent="0.25">
      <c r="A17" s="1"/>
      <c r="B17" s="114" t="s">
        <v>23</v>
      </c>
      <c r="C17" s="20">
        <v>0</v>
      </c>
      <c r="D17" s="21"/>
      <c r="E17" s="20">
        <v>0</v>
      </c>
      <c r="F17" s="21"/>
      <c r="G17" s="20">
        <v>0</v>
      </c>
      <c r="H17" s="21"/>
      <c r="I17" s="20">
        <v>0</v>
      </c>
      <c r="J17" s="21"/>
      <c r="K17" s="20">
        <v>0</v>
      </c>
      <c r="L17" s="21"/>
      <c r="M17" s="20">
        <v>0</v>
      </c>
      <c r="N17" s="21"/>
      <c r="O17" s="20">
        <v>0</v>
      </c>
      <c r="P17" s="21"/>
      <c r="Q17" s="20">
        <v>0</v>
      </c>
      <c r="R17" s="21"/>
      <c r="S17" s="20">
        <v>0</v>
      </c>
      <c r="T17" s="21"/>
      <c r="U17" s="20">
        <v>67257</v>
      </c>
      <c r="V17" s="21"/>
      <c r="W17" s="20">
        <v>78529</v>
      </c>
      <c r="X17" s="21"/>
      <c r="Y17" s="20">
        <v>95121</v>
      </c>
      <c r="Z17" s="21"/>
      <c r="AA17" s="20">
        <v>106798</v>
      </c>
      <c r="AB17" s="21"/>
      <c r="AC17" s="20">
        <v>107190</v>
      </c>
      <c r="AD17" s="21"/>
      <c r="AE17" s="20">
        <v>105900</v>
      </c>
      <c r="AF17" s="21"/>
      <c r="AG17" s="20">
        <v>100296</v>
      </c>
      <c r="AH17" s="21"/>
      <c r="AI17" s="20">
        <v>99423</v>
      </c>
      <c r="AJ17" s="21"/>
      <c r="AK17" s="20">
        <v>62196</v>
      </c>
      <c r="AL17" s="20"/>
      <c r="AM17" s="20">
        <v>70987</v>
      </c>
    </row>
    <row r="18" spans="1:39" s="3" customFormat="1" ht="15" customHeight="1" x14ac:dyDescent="0.25">
      <c r="A18" s="1"/>
      <c r="B18" s="114" t="s">
        <v>24</v>
      </c>
      <c r="C18" s="20">
        <v>0</v>
      </c>
      <c r="D18" s="21"/>
      <c r="E18" s="20">
        <v>0</v>
      </c>
      <c r="F18" s="21"/>
      <c r="G18" s="20">
        <v>0</v>
      </c>
      <c r="H18" s="21"/>
      <c r="I18" s="20">
        <v>0</v>
      </c>
      <c r="J18" s="21"/>
      <c r="K18" s="20">
        <v>0</v>
      </c>
      <c r="L18" s="21"/>
      <c r="M18" s="20">
        <v>0</v>
      </c>
      <c r="N18" s="21"/>
      <c r="O18" s="20">
        <v>0</v>
      </c>
      <c r="P18" s="21"/>
      <c r="Q18" s="20">
        <v>0</v>
      </c>
      <c r="R18" s="21"/>
      <c r="S18" s="20">
        <v>0</v>
      </c>
      <c r="T18" s="21"/>
      <c r="U18" s="20">
        <v>114768</v>
      </c>
      <c r="V18" s="21"/>
      <c r="W18" s="20">
        <v>99336</v>
      </c>
      <c r="X18" s="21"/>
      <c r="Y18" s="20">
        <v>81442</v>
      </c>
      <c r="Z18" s="21"/>
      <c r="AA18" s="20">
        <v>83335</v>
      </c>
      <c r="AB18" s="21"/>
      <c r="AC18" s="20">
        <v>76121</v>
      </c>
      <c r="AD18" s="21"/>
      <c r="AE18" s="20">
        <v>72977</v>
      </c>
      <c r="AF18" s="21"/>
      <c r="AG18" s="20">
        <v>61989</v>
      </c>
      <c r="AH18" s="21"/>
      <c r="AI18" s="20">
        <v>52639</v>
      </c>
      <c r="AJ18" s="21"/>
      <c r="AK18" s="20">
        <v>55657</v>
      </c>
      <c r="AL18" s="20"/>
      <c r="AM18" s="20">
        <v>41211</v>
      </c>
    </row>
    <row r="19" spans="1:39" s="3" customFormat="1" ht="15" customHeight="1" x14ac:dyDescent="0.25">
      <c r="A19" s="1"/>
      <c r="B19" s="114" t="s">
        <v>25</v>
      </c>
      <c r="C19" s="20">
        <v>1706</v>
      </c>
      <c r="D19" s="21"/>
      <c r="E19" s="20">
        <v>1706</v>
      </c>
      <c r="F19" s="21"/>
      <c r="G19" s="20">
        <v>1706</v>
      </c>
      <c r="H19" s="21"/>
      <c r="I19" s="20">
        <v>1706</v>
      </c>
      <c r="J19" s="21"/>
      <c r="K19" s="20">
        <v>1724</v>
      </c>
      <c r="L19" s="21"/>
      <c r="M19" s="20">
        <v>1722</v>
      </c>
      <c r="N19" s="21"/>
      <c r="O19" s="20">
        <v>1717</v>
      </c>
      <c r="P19" s="21"/>
      <c r="Q19" s="20">
        <v>1711</v>
      </c>
      <c r="R19" s="21"/>
      <c r="S19" s="20">
        <v>1630</v>
      </c>
      <c r="T19" s="21"/>
      <c r="U19" s="20">
        <v>32335</v>
      </c>
      <c r="V19" s="21"/>
      <c r="W19" s="20">
        <v>25127</v>
      </c>
      <c r="X19" s="21"/>
      <c r="Y19" s="20">
        <v>25226</v>
      </c>
      <c r="Z19" s="21"/>
      <c r="AA19" s="20">
        <v>26464</v>
      </c>
      <c r="AB19" s="21"/>
      <c r="AC19" s="20">
        <v>25045</v>
      </c>
      <c r="AD19" s="21"/>
      <c r="AE19" s="20">
        <v>30012</v>
      </c>
      <c r="AF19" s="21"/>
      <c r="AG19" s="20">
        <v>23562</v>
      </c>
      <c r="AH19" s="21"/>
      <c r="AI19" s="20">
        <v>19487</v>
      </c>
      <c r="AJ19" s="21"/>
      <c r="AK19" s="20">
        <v>11581</v>
      </c>
      <c r="AL19" s="20"/>
      <c r="AM19" s="20">
        <v>15160</v>
      </c>
    </row>
    <row r="20" spans="1:39" s="3" customFormat="1" ht="15" customHeight="1" x14ac:dyDescent="0.25">
      <c r="A20" s="1"/>
      <c r="B20" s="114" t="s">
        <v>2</v>
      </c>
      <c r="C20" s="20">
        <v>0</v>
      </c>
      <c r="D20" s="21"/>
      <c r="E20" s="20">
        <v>0</v>
      </c>
      <c r="F20" s="21"/>
      <c r="G20" s="20">
        <v>0</v>
      </c>
      <c r="H20" s="21"/>
      <c r="I20" s="20">
        <v>0</v>
      </c>
      <c r="J20" s="21"/>
      <c r="K20" s="20">
        <v>3944</v>
      </c>
      <c r="L20" s="21"/>
      <c r="M20" s="20">
        <v>0</v>
      </c>
      <c r="N20" s="21"/>
      <c r="O20" s="20">
        <v>0</v>
      </c>
      <c r="P20" s="21"/>
      <c r="Q20" s="20">
        <v>0</v>
      </c>
      <c r="R20" s="21"/>
      <c r="S20" s="20">
        <v>0</v>
      </c>
      <c r="T20" s="21"/>
      <c r="U20" s="20">
        <v>0</v>
      </c>
      <c r="V20" s="21"/>
      <c r="W20" s="20">
        <v>0</v>
      </c>
      <c r="X20" s="21"/>
      <c r="Y20" s="20">
        <v>0</v>
      </c>
      <c r="Z20" s="21"/>
      <c r="AA20" s="20">
        <v>0</v>
      </c>
      <c r="AB20" s="21"/>
      <c r="AC20" s="20">
        <v>116</v>
      </c>
      <c r="AD20" s="21"/>
      <c r="AE20" s="20">
        <v>0</v>
      </c>
      <c r="AF20" s="21"/>
      <c r="AG20" s="20">
        <v>0</v>
      </c>
      <c r="AH20" s="21"/>
      <c r="AI20" s="20">
        <v>0</v>
      </c>
      <c r="AJ20" s="21"/>
      <c r="AK20" s="20">
        <v>0</v>
      </c>
      <c r="AL20" s="20">
        <v>0</v>
      </c>
      <c r="AM20" s="20">
        <v>0</v>
      </c>
    </row>
    <row r="21" spans="1:39" s="3" customFormat="1" ht="15" customHeight="1" x14ac:dyDescent="0.25">
      <c r="A21" s="1"/>
      <c r="B21" s="114" t="s">
        <v>26</v>
      </c>
      <c r="C21" s="20">
        <v>0</v>
      </c>
      <c r="D21" s="21"/>
      <c r="E21" s="20">
        <v>0</v>
      </c>
      <c r="F21" s="21"/>
      <c r="G21" s="20">
        <v>0</v>
      </c>
      <c r="H21" s="21"/>
      <c r="I21" s="20">
        <v>0</v>
      </c>
      <c r="J21" s="21"/>
      <c r="K21" s="20">
        <v>0</v>
      </c>
      <c r="L21" s="21"/>
      <c r="M21" s="20">
        <v>0</v>
      </c>
      <c r="N21" s="21"/>
      <c r="O21" s="20">
        <v>0</v>
      </c>
      <c r="P21" s="21"/>
      <c r="Q21" s="20">
        <v>0</v>
      </c>
      <c r="R21" s="21"/>
      <c r="S21" s="20">
        <v>0</v>
      </c>
      <c r="T21" s="21"/>
      <c r="U21" s="20">
        <v>42563</v>
      </c>
      <c r="V21" s="21"/>
      <c r="W21" s="20">
        <v>37009</v>
      </c>
      <c r="X21" s="21"/>
      <c r="Y21" s="20">
        <v>32770</v>
      </c>
      <c r="Z21" s="21"/>
      <c r="AA21" s="20">
        <v>33799</v>
      </c>
      <c r="AB21" s="21"/>
      <c r="AC21" s="20">
        <v>39730</v>
      </c>
      <c r="AD21" s="21"/>
      <c r="AE21" s="20">
        <v>36679</v>
      </c>
      <c r="AF21" s="21"/>
      <c r="AG21" s="20">
        <v>37139</v>
      </c>
      <c r="AH21" s="21"/>
      <c r="AI21" s="20">
        <v>34913</v>
      </c>
      <c r="AJ21" s="21"/>
      <c r="AK21" s="20">
        <v>41060</v>
      </c>
      <c r="AL21" s="20"/>
      <c r="AM21" s="20">
        <v>16734</v>
      </c>
    </row>
    <row r="22" spans="1:39" s="3" customFormat="1" ht="15" customHeight="1" x14ac:dyDescent="0.25">
      <c r="A22" s="1"/>
      <c r="B22" s="114" t="s">
        <v>27</v>
      </c>
      <c r="C22" s="22">
        <v>111</v>
      </c>
      <c r="D22" s="21"/>
      <c r="E22" s="22">
        <v>158</v>
      </c>
      <c r="F22" s="21"/>
      <c r="G22" s="22">
        <v>202</v>
      </c>
      <c r="H22" s="21"/>
      <c r="I22" s="22">
        <v>3741</v>
      </c>
      <c r="J22" s="21"/>
      <c r="K22" s="22">
        <v>1180</v>
      </c>
      <c r="L22" s="21"/>
      <c r="M22" s="22">
        <v>954</v>
      </c>
      <c r="N22" s="21"/>
      <c r="O22" s="22">
        <v>356</v>
      </c>
      <c r="P22" s="21"/>
      <c r="Q22" s="22">
        <v>488</v>
      </c>
      <c r="R22" s="21"/>
      <c r="S22" s="22">
        <v>0</v>
      </c>
      <c r="T22" s="21"/>
      <c r="U22" s="22">
        <v>7643</v>
      </c>
      <c r="V22" s="21"/>
      <c r="W22" s="22">
        <v>7181</v>
      </c>
      <c r="X22" s="21"/>
      <c r="Y22" s="22">
        <v>4873</v>
      </c>
      <c r="Z22" s="21"/>
      <c r="AA22" s="22">
        <v>7885</v>
      </c>
      <c r="AB22" s="21"/>
      <c r="AC22" s="22">
        <v>4606</v>
      </c>
      <c r="AD22" s="21"/>
      <c r="AE22" s="22">
        <v>3378</v>
      </c>
      <c r="AF22" s="21"/>
      <c r="AG22" s="22">
        <v>2356</v>
      </c>
      <c r="AH22" s="21"/>
      <c r="AI22" s="22">
        <v>2688</v>
      </c>
      <c r="AJ22" s="21"/>
      <c r="AK22" s="22">
        <v>1452</v>
      </c>
      <c r="AL22" s="20"/>
      <c r="AM22" s="22">
        <v>3484</v>
      </c>
    </row>
    <row r="23" spans="1:39" s="3" customFormat="1" ht="9.9499999999999993" customHeight="1" x14ac:dyDescent="0.25">
      <c r="A23" s="1"/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</row>
    <row r="24" spans="1:39" s="25" customFormat="1" ht="15" customHeight="1" x14ac:dyDescent="0.25">
      <c r="A24" s="1"/>
      <c r="B24" s="17" t="s">
        <v>38</v>
      </c>
      <c r="C24" s="23">
        <v>1817</v>
      </c>
      <c r="D24" s="26"/>
      <c r="E24" s="23">
        <v>1864</v>
      </c>
      <c r="F24" s="26"/>
      <c r="G24" s="23">
        <v>1908</v>
      </c>
      <c r="H24" s="26"/>
      <c r="I24" s="23">
        <v>5447</v>
      </c>
      <c r="J24" s="26"/>
      <c r="K24" s="23">
        <v>6848</v>
      </c>
      <c r="L24" s="26"/>
      <c r="M24" s="23">
        <v>2680</v>
      </c>
      <c r="N24" s="26"/>
      <c r="O24" s="23">
        <v>2074</v>
      </c>
      <c r="P24" s="26"/>
      <c r="Q24" s="23">
        <f>SUM(Q15:Q23)</f>
        <v>2200</v>
      </c>
      <c r="R24" s="26"/>
      <c r="S24" s="23">
        <f>SUM(S15:S23)</f>
        <v>1631</v>
      </c>
      <c r="T24" s="12"/>
      <c r="U24" s="23">
        <v>345677</v>
      </c>
      <c r="V24" s="12"/>
      <c r="W24" s="23">
        <v>315281</v>
      </c>
      <c r="X24" s="12"/>
      <c r="Y24" s="23">
        <v>326900</v>
      </c>
      <c r="Z24" s="12"/>
      <c r="AA24" s="23">
        <v>343478</v>
      </c>
      <c r="AB24" s="12"/>
      <c r="AC24" s="23">
        <v>316878</v>
      </c>
      <c r="AD24" s="26"/>
      <c r="AE24" s="23">
        <v>306827</v>
      </c>
      <c r="AF24" s="26"/>
      <c r="AG24" s="23">
        <v>290022</v>
      </c>
      <c r="AH24" s="26"/>
      <c r="AI24" s="23">
        <f>SUM(AI15:AI23)</f>
        <v>259284</v>
      </c>
      <c r="AJ24" s="26"/>
      <c r="AK24" s="23">
        <v>221552</v>
      </c>
      <c r="AL24" s="24"/>
      <c r="AM24" s="23">
        <v>193073</v>
      </c>
    </row>
    <row r="25" spans="1:39" s="3" customFormat="1" ht="9.9499999999999993" customHeight="1" x14ac:dyDescent="0.25">
      <c r="A25" s="25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</row>
    <row r="26" spans="1:39" s="3" customFormat="1" ht="15" customHeight="1" x14ac:dyDescent="0.25">
      <c r="A26" s="1"/>
      <c r="B26" s="17" t="s">
        <v>28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</row>
    <row r="27" spans="1:39" s="3" customFormat="1" ht="15" customHeight="1" x14ac:dyDescent="0.25">
      <c r="A27" s="1"/>
      <c r="B27" s="19" t="s">
        <v>29</v>
      </c>
      <c r="C27" s="22">
        <v>0</v>
      </c>
      <c r="D27" s="21"/>
      <c r="E27" s="22"/>
      <c r="F27" s="21"/>
      <c r="G27" s="22">
        <v>0</v>
      </c>
      <c r="H27" s="21"/>
      <c r="I27" s="22">
        <v>0</v>
      </c>
      <c r="J27" s="21"/>
      <c r="K27" s="22">
        <v>0</v>
      </c>
      <c r="L27" s="21"/>
      <c r="M27" s="22">
        <v>0</v>
      </c>
      <c r="N27" s="21"/>
      <c r="O27" s="22">
        <v>0</v>
      </c>
      <c r="P27" s="21"/>
      <c r="Q27" s="22">
        <v>0</v>
      </c>
      <c r="R27" s="21"/>
      <c r="S27" s="22">
        <v>255</v>
      </c>
      <c r="T27" s="21"/>
      <c r="U27" s="22">
        <v>0</v>
      </c>
      <c r="V27" s="21"/>
      <c r="W27" s="22">
        <v>0</v>
      </c>
      <c r="X27" s="21"/>
      <c r="Y27" s="22">
        <v>0</v>
      </c>
      <c r="Z27" s="21"/>
      <c r="AA27" s="22">
        <v>0</v>
      </c>
      <c r="AB27" s="21"/>
      <c r="AC27" s="22">
        <v>0</v>
      </c>
      <c r="AD27" s="21"/>
      <c r="AE27" s="22">
        <v>0</v>
      </c>
      <c r="AF27" s="21"/>
      <c r="AG27" s="22">
        <v>0</v>
      </c>
      <c r="AH27" s="21"/>
      <c r="AI27" s="22">
        <v>0</v>
      </c>
      <c r="AJ27" s="21"/>
      <c r="AK27" s="22">
        <v>255</v>
      </c>
      <c r="AL27" s="20"/>
      <c r="AM27" s="22">
        <v>25917</v>
      </c>
    </row>
    <row r="28" spans="1:39" s="3" customFormat="1" ht="9.9499999999999993" customHeight="1" x14ac:dyDescent="0.25">
      <c r="A28" s="1"/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</row>
    <row r="29" spans="1:39" s="25" customFormat="1" ht="15" customHeight="1" x14ac:dyDescent="0.25">
      <c r="A29" s="1"/>
      <c r="B29" s="17" t="s">
        <v>35</v>
      </c>
      <c r="C29" s="23">
        <v>0</v>
      </c>
      <c r="D29" s="26"/>
      <c r="E29" s="23"/>
      <c r="F29" s="26"/>
      <c r="G29" s="23">
        <v>0</v>
      </c>
      <c r="H29" s="26"/>
      <c r="I29" s="23">
        <v>0</v>
      </c>
      <c r="J29" s="26"/>
      <c r="K29" s="23">
        <v>0</v>
      </c>
      <c r="L29" s="26"/>
      <c r="M29" s="23">
        <v>0</v>
      </c>
      <c r="N29" s="26"/>
      <c r="O29" s="23">
        <v>0</v>
      </c>
      <c r="P29" s="26"/>
      <c r="Q29" s="23">
        <f>Q27</f>
        <v>0</v>
      </c>
      <c r="R29" s="26"/>
      <c r="S29" s="23">
        <f>S27</f>
        <v>255</v>
      </c>
      <c r="T29" s="26"/>
      <c r="U29" s="23">
        <v>0</v>
      </c>
      <c r="V29" s="26"/>
      <c r="W29" s="23">
        <v>0</v>
      </c>
      <c r="X29" s="26"/>
      <c r="Y29" s="23">
        <v>0</v>
      </c>
      <c r="Z29" s="26"/>
      <c r="AA29" s="23">
        <v>0</v>
      </c>
      <c r="AB29" s="26"/>
      <c r="AC29" s="23">
        <v>0</v>
      </c>
      <c r="AD29" s="26"/>
      <c r="AE29" s="23">
        <v>0</v>
      </c>
      <c r="AF29" s="26"/>
      <c r="AG29" s="23">
        <v>0</v>
      </c>
      <c r="AH29" s="26"/>
      <c r="AI29" s="23">
        <f>AI27</f>
        <v>0</v>
      </c>
      <c r="AJ29" s="26"/>
      <c r="AK29" s="23">
        <v>255</v>
      </c>
      <c r="AL29" s="24"/>
      <c r="AM29" s="23">
        <v>25917</v>
      </c>
    </row>
    <row r="30" spans="1:39" s="3" customFormat="1" ht="9.9499999999999993" customHeight="1" x14ac:dyDescent="0.25">
      <c r="A30" s="1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</row>
    <row r="31" spans="1:39" s="3" customFormat="1" ht="15" customHeight="1" x14ac:dyDescent="0.25">
      <c r="A31" s="1"/>
      <c r="B31" s="17" t="s">
        <v>30</v>
      </c>
      <c r="C31" s="18"/>
      <c r="D31" s="12"/>
      <c r="E31" s="18"/>
      <c r="F31" s="12"/>
      <c r="G31" s="18"/>
      <c r="H31" s="12"/>
      <c r="I31" s="18"/>
      <c r="J31" s="12"/>
      <c r="K31" s="18"/>
      <c r="L31" s="12"/>
      <c r="M31" s="18"/>
      <c r="N31" s="12"/>
      <c r="O31" s="18"/>
      <c r="P31" s="12"/>
      <c r="Q31" s="18"/>
      <c r="R31" s="12"/>
      <c r="S31" s="18"/>
      <c r="T31" s="12"/>
      <c r="U31" s="18"/>
      <c r="V31" s="12"/>
      <c r="W31" s="18"/>
      <c r="X31" s="12"/>
      <c r="Y31" s="18"/>
      <c r="Z31" s="12"/>
      <c r="AA31" s="18"/>
      <c r="AB31" s="12"/>
      <c r="AC31" s="18"/>
      <c r="AD31" s="12"/>
      <c r="AE31" s="18"/>
      <c r="AF31" s="12"/>
      <c r="AG31" s="18"/>
      <c r="AH31" s="12"/>
      <c r="AI31" s="18"/>
      <c r="AJ31" s="12"/>
      <c r="AK31" s="18"/>
      <c r="AL31" s="12"/>
      <c r="AM31" s="18"/>
    </row>
    <row r="32" spans="1:39" s="3" customFormat="1" ht="15" customHeight="1" x14ac:dyDescent="0.25">
      <c r="A32" s="1"/>
      <c r="B32" s="114" t="s">
        <v>23</v>
      </c>
      <c r="C32" s="20">
        <v>0</v>
      </c>
      <c r="D32" s="21"/>
      <c r="E32" s="20">
        <v>0</v>
      </c>
      <c r="F32" s="21"/>
      <c r="G32" s="20">
        <v>0</v>
      </c>
      <c r="H32" s="21"/>
      <c r="I32" s="20">
        <v>0</v>
      </c>
      <c r="J32" s="21"/>
      <c r="K32" s="20">
        <v>0</v>
      </c>
      <c r="L32" s="21"/>
      <c r="M32" s="20">
        <v>0</v>
      </c>
      <c r="N32" s="21"/>
      <c r="O32" s="20">
        <v>0</v>
      </c>
      <c r="P32" s="21"/>
      <c r="Q32" s="20">
        <v>0</v>
      </c>
      <c r="R32" s="21"/>
      <c r="S32" s="20">
        <v>0</v>
      </c>
      <c r="T32" s="21"/>
      <c r="U32" s="20">
        <v>8868</v>
      </c>
      <c r="V32" s="21"/>
      <c r="W32" s="20">
        <v>0</v>
      </c>
      <c r="X32" s="21"/>
      <c r="Y32" s="20">
        <v>0</v>
      </c>
      <c r="Z32" s="21"/>
      <c r="AA32" s="20">
        <v>0</v>
      </c>
      <c r="AB32" s="21"/>
      <c r="AC32" s="20">
        <v>0</v>
      </c>
      <c r="AD32" s="21"/>
      <c r="AE32" s="20">
        <v>0</v>
      </c>
      <c r="AF32" s="21"/>
      <c r="AG32" s="20">
        <v>2377</v>
      </c>
      <c r="AH32" s="21"/>
      <c r="AI32" s="20">
        <v>2377</v>
      </c>
      <c r="AJ32" s="21"/>
      <c r="AK32" s="20">
        <v>3771</v>
      </c>
      <c r="AL32" s="20"/>
      <c r="AM32" s="20">
        <v>4793</v>
      </c>
    </row>
    <row r="33" spans="1:39" s="3" customFormat="1" ht="15" customHeight="1" x14ac:dyDescent="0.25">
      <c r="A33" s="1"/>
      <c r="B33" s="114" t="s">
        <v>25</v>
      </c>
      <c r="C33" s="20">
        <v>0</v>
      </c>
      <c r="D33" s="21"/>
      <c r="E33" s="20">
        <v>0</v>
      </c>
      <c r="F33" s="21"/>
      <c r="G33" s="20">
        <v>0</v>
      </c>
      <c r="H33" s="21"/>
      <c r="I33" s="20">
        <v>0</v>
      </c>
      <c r="J33" s="21"/>
      <c r="K33" s="20">
        <v>0</v>
      </c>
      <c r="L33" s="21"/>
      <c r="M33" s="20">
        <v>0</v>
      </c>
      <c r="N33" s="21"/>
      <c r="O33" s="20">
        <v>0</v>
      </c>
      <c r="P33" s="21"/>
      <c r="Q33" s="20">
        <v>240</v>
      </c>
      <c r="R33" s="21"/>
      <c r="S33" s="20">
        <v>240</v>
      </c>
      <c r="T33" s="21"/>
      <c r="U33" s="20">
        <v>0</v>
      </c>
      <c r="V33" s="21"/>
      <c r="W33" s="20">
        <v>0</v>
      </c>
      <c r="X33" s="21"/>
      <c r="Y33" s="20">
        <v>0</v>
      </c>
      <c r="Z33" s="21"/>
      <c r="AA33" s="20">
        <v>0</v>
      </c>
      <c r="AB33" s="21"/>
      <c r="AC33" s="20">
        <v>0</v>
      </c>
      <c r="AD33" s="21"/>
      <c r="AE33" s="20">
        <v>0</v>
      </c>
      <c r="AF33" s="21"/>
      <c r="AG33" s="20">
        <v>324</v>
      </c>
      <c r="AH33" s="21"/>
      <c r="AI33" s="20">
        <v>9846</v>
      </c>
      <c r="AJ33" s="21"/>
      <c r="AK33" s="20">
        <v>10123</v>
      </c>
      <c r="AL33" s="20"/>
      <c r="AM33" s="20">
        <v>5626</v>
      </c>
    </row>
    <row r="34" spans="1:39" s="3" customFormat="1" ht="15" customHeight="1" x14ac:dyDescent="0.25">
      <c r="A34" s="1"/>
      <c r="B34" s="114" t="s">
        <v>2</v>
      </c>
      <c r="C34" s="20">
        <v>526</v>
      </c>
      <c r="D34" s="21"/>
      <c r="E34" s="20">
        <v>472</v>
      </c>
      <c r="F34" s="21"/>
      <c r="G34" s="20">
        <v>372</v>
      </c>
      <c r="H34" s="21"/>
      <c r="I34" s="20">
        <v>4966</v>
      </c>
      <c r="J34" s="21"/>
      <c r="K34" s="20">
        <v>806</v>
      </c>
      <c r="L34" s="21"/>
      <c r="M34" s="20">
        <v>3884</v>
      </c>
      <c r="N34" s="21"/>
      <c r="O34" s="20">
        <v>6072</v>
      </c>
      <c r="P34" s="21"/>
      <c r="Q34" s="20">
        <v>0</v>
      </c>
      <c r="R34" s="21"/>
      <c r="S34" s="20">
        <v>2585</v>
      </c>
      <c r="T34" s="21"/>
      <c r="U34" s="20">
        <v>0</v>
      </c>
      <c r="V34" s="21"/>
      <c r="W34" s="20">
        <v>0</v>
      </c>
      <c r="X34" s="21"/>
      <c r="Y34" s="20">
        <v>0</v>
      </c>
      <c r="Z34" s="21"/>
      <c r="AA34" s="20">
        <v>0</v>
      </c>
      <c r="AB34" s="21"/>
      <c r="AC34" s="20">
        <v>0</v>
      </c>
      <c r="AD34" s="21"/>
      <c r="AE34" s="20">
        <v>0</v>
      </c>
      <c r="AF34" s="21"/>
      <c r="AG34" s="20">
        <v>0</v>
      </c>
      <c r="AH34" s="21"/>
      <c r="AI34" s="20">
        <v>0</v>
      </c>
      <c r="AJ34" s="21"/>
      <c r="AK34" s="20">
        <v>0</v>
      </c>
      <c r="AL34" s="20"/>
      <c r="AM34" s="20">
        <v>0</v>
      </c>
    </row>
    <row r="35" spans="1:39" s="3" customFormat="1" ht="15" customHeight="1" x14ac:dyDescent="0.25">
      <c r="A35" s="1"/>
      <c r="B35" s="114" t="s">
        <v>31</v>
      </c>
      <c r="C35" s="20">
        <v>0</v>
      </c>
      <c r="D35" s="21"/>
      <c r="E35" s="20">
        <v>0</v>
      </c>
      <c r="F35" s="21"/>
      <c r="G35" s="20">
        <v>0</v>
      </c>
      <c r="H35" s="21"/>
      <c r="I35" s="20">
        <v>0</v>
      </c>
      <c r="J35" s="21"/>
      <c r="K35" s="20">
        <v>0</v>
      </c>
      <c r="L35" s="21"/>
      <c r="M35" s="20">
        <v>0</v>
      </c>
      <c r="N35" s="21"/>
      <c r="O35" s="20">
        <v>0</v>
      </c>
      <c r="P35" s="21"/>
      <c r="Q35" s="20">
        <v>0</v>
      </c>
      <c r="R35" s="21"/>
      <c r="S35" s="20">
        <v>0</v>
      </c>
      <c r="T35" s="21"/>
      <c r="U35" s="20">
        <v>3293</v>
      </c>
      <c r="V35" s="21"/>
      <c r="W35" s="20">
        <v>8526</v>
      </c>
      <c r="X35" s="21"/>
      <c r="Y35" s="20">
        <v>11737</v>
      </c>
      <c r="Z35" s="21"/>
      <c r="AA35" s="20">
        <v>11582</v>
      </c>
      <c r="AB35" s="21"/>
      <c r="AC35" s="20">
        <v>11451</v>
      </c>
      <c r="AD35" s="21"/>
      <c r="AE35" s="20">
        <v>11367</v>
      </c>
      <c r="AF35" s="21"/>
      <c r="AG35" s="20">
        <v>19395</v>
      </c>
      <c r="AH35" s="21"/>
      <c r="AI35" s="20">
        <v>19291</v>
      </c>
      <c r="AJ35" s="21"/>
      <c r="AK35" s="20">
        <v>14787</v>
      </c>
      <c r="AL35" s="20"/>
      <c r="AM35" s="20">
        <v>11456</v>
      </c>
    </row>
    <row r="36" spans="1:39" s="3" customFormat="1" ht="15" customHeight="1" x14ac:dyDescent="0.25">
      <c r="A36" s="1"/>
      <c r="B36" s="114" t="s">
        <v>26</v>
      </c>
      <c r="C36" s="20">
        <v>0</v>
      </c>
      <c r="D36" s="21"/>
      <c r="E36" s="20">
        <v>0</v>
      </c>
      <c r="F36" s="21"/>
      <c r="G36" s="20">
        <v>0</v>
      </c>
      <c r="H36" s="21"/>
      <c r="I36" s="20">
        <v>0</v>
      </c>
      <c r="J36" s="21"/>
      <c r="K36" s="20">
        <v>0</v>
      </c>
      <c r="L36" s="21"/>
      <c r="M36" s="20">
        <v>0</v>
      </c>
      <c r="N36" s="21"/>
      <c r="O36" s="20">
        <v>0</v>
      </c>
      <c r="P36" s="21"/>
      <c r="Q36" s="20">
        <v>0</v>
      </c>
      <c r="R36" s="21"/>
      <c r="S36" s="20">
        <v>0</v>
      </c>
      <c r="T36" s="21"/>
      <c r="U36" s="20">
        <v>32826</v>
      </c>
      <c r="V36" s="21"/>
      <c r="W36" s="20">
        <v>20748</v>
      </c>
      <c r="X36" s="21"/>
      <c r="Y36" s="20">
        <v>13225</v>
      </c>
      <c r="Z36" s="21"/>
      <c r="AA36" s="20">
        <v>12663</v>
      </c>
      <c r="AB36" s="21"/>
      <c r="AC36" s="20">
        <v>11983</v>
      </c>
      <c r="AD36" s="21"/>
      <c r="AE36" s="20">
        <v>9501</v>
      </c>
      <c r="AF36" s="21"/>
      <c r="AG36" s="20">
        <v>11460</v>
      </c>
      <c r="AH36" s="21"/>
      <c r="AI36" s="20">
        <v>9556</v>
      </c>
      <c r="AJ36" s="21"/>
      <c r="AK36" s="20">
        <v>18973</v>
      </c>
      <c r="AL36" s="20"/>
      <c r="AM36" s="20">
        <v>12263</v>
      </c>
    </row>
    <row r="37" spans="1:39" s="3" customFormat="1" ht="15" customHeight="1" x14ac:dyDescent="0.25">
      <c r="A37" s="1"/>
      <c r="B37" s="114" t="s">
        <v>9</v>
      </c>
      <c r="C37" s="20">
        <v>580</v>
      </c>
      <c r="D37" s="21"/>
      <c r="E37" s="20">
        <v>830</v>
      </c>
      <c r="F37" s="21"/>
      <c r="G37" s="20">
        <v>991</v>
      </c>
      <c r="H37" s="21"/>
      <c r="I37" s="20">
        <v>991</v>
      </c>
      <c r="J37" s="21"/>
      <c r="K37" s="20">
        <v>1036</v>
      </c>
      <c r="L37" s="21"/>
      <c r="M37" s="20">
        <v>1514</v>
      </c>
      <c r="N37" s="21"/>
      <c r="O37" s="20">
        <v>1187</v>
      </c>
      <c r="P37" s="21"/>
      <c r="Q37" s="20">
        <v>11289</v>
      </c>
      <c r="R37" s="21"/>
      <c r="S37" s="20">
        <v>11099</v>
      </c>
      <c r="T37" s="21"/>
      <c r="U37" s="20">
        <v>1027</v>
      </c>
      <c r="V37" s="21"/>
      <c r="W37" s="20">
        <v>1239</v>
      </c>
      <c r="X37" s="21"/>
      <c r="Y37" s="20">
        <v>1373</v>
      </c>
      <c r="Z37" s="21"/>
      <c r="AA37" s="20">
        <v>1373</v>
      </c>
      <c r="AB37" s="21"/>
      <c r="AC37" s="20">
        <v>1474</v>
      </c>
      <c r="AD37" s="21"/>
      <c r="AE37" s="20">
        <v>2885</v>
      </c>
      <c r="AF37" s="21"/>
      <c r="AG37" s="20">
        <v>2364</v>
      </c>
      <c r="AH37" s="21"/>
      <c r="AI37" s="20">
        <v>12672</v>
      </c>
      <c r="AJ37" s="21"/>
      <c r="AK37" s="20">
        <v>12172</v>
      </c>
      <c r="AL37" s="20"/>
      <c r="AM37" s="20">
        <v>11679</v>
      </c>
    </row>
    <row r="38" spans="1:39" s="3" customFormat="1" ht="15" customHeight="1" x14ac:dyDescent="0.25">
      <c r="A38" s="1"/>
      <c r="B38" s="114" t="s">
        <v>27</v>
      </c>
      <c r="C38" s="20">
        <v>0</v>
      </c>
      <c r="D38" s="21"/>
      <c r="E38" s="20">
        <v>0</v>
      </c>
      <c r="F38" s="21"/>
      <c r="G38" s="20">
        <v>0</v>
      </c>
      <c r="H38" s="21"/>
      <c r="I38" s="20">
        <v>0</v>
      </c>
      <c r="J38" s="21"/>
      <c r="K38" s="20">
        <v>913</v>
      </c>
      <c r="L38" s="21"/>
      <c r="M38" s="20">
        <v>913</v>
      </c>
      <c r="N38" s="21"/>
      <c r="O38" s="20">
        <v>925</v>
      </c>
      <c r="P38" s="21"/>
      <c r="Q38" s="20">
        <v>937</v>
      </c>
      <c r="R38" s="21"/>
      <c r="S38" s="20">
        <v>1008</v>
      </c>
      <c r="T38" s="21"/>
      <c r="U38" s="20">
        <v>388</v>
      </c>
      <c r="V38" s="21"/>
      <c r="W38" s="20">
        <v>40</v>
      </c>
      <c r="X38" s="21"/>
      <c r="Y38" s="20">
        <v>69</v>
      </c>
      <c r="Z38" s="21"/>
      <c r="AA38" s="20">
        <v>2080</v>
      </c>
      <c r="AB38" s="21"/>
      <c r="AC38" s="20">
        <v>2893</v>
      </c>
      <c r="AD38" s="21"/>
      <c r="AE38" s="20">
        <v>2893</v>
      </c>
      <c r="AF38" s="21"/>
      <c r="AG38" s="20">
        <v>2905</v>
      </c>
      <c r="AH38" s="21"/>
      <c r="AI38" s="20">
        <v>2917</v>
      </c>
      <c r="AJ38" s="21"/>
      <c r="AK38" s="20">
        <v>2988</v>
      </c>
      <c r="AL38" s="20"/>
      <c r="AM38" s="20">
        <v>8320</v>
      </c>
    </row>
    <row r="39" spans="1:39" s="29" customFormat="1" ht="9.9499999999999993" customHeight="1" x14ac:dyDescent="0.25">
      <c r="A39" s="1"/>
      <c r="B39" s="27"/>
      <c r="C39" s="4"/>
      <c r="D39" s="28"/>
      <c r="E39" s="4"/>
      <c r="F39" s="28"/>
      <c r="G39" s="4"/>
      <c r="H39" s="28"/>
      <c r="I39" s="4"/>
      <c r="J39" s="28"/>
      <c r="K39" s="4"/>
      <c r="L39" s="28"/>
      <c r="M39" s="4"/>
      <c r="N39" s="28"/>
      <c r="O39" s="4"/>
      <c r="P39" s="28"/>
      <c r="Q39" s="4"/>
      <c r="R39" s="28"/>
      <c r="S39" s="4"/>
      <c r="T39" s="28"/>
      <c r="U39" s="4"/>
      <c r="V39" s="28"/>
      <c r="W39" s="4"/>
      <c r="X39" s="28"/>
      <c r="Y39" s="4"/>
      <c r="Z39" s="28"/>
      <c r="AA39" s="4"/>
      <c r="AB39" s="28"/>
      <c r="AC39" s="4"/>
      <c r="AD39" s="28"/>
      <c r="AE39" s="4"/>
      <c r="AF39" s="28"/>
      <c r="AG39" s="4"/>
      <c r="AH39" s="28"/>
      <c r="AI39" s="4"/>
      <c r="AJ39" s="28"/>
      <c r="AK39" s="4"/>
      <c r="AL39" s="28"/>
      <c r="AM39" s="4"/>
    </row>
    <row r="40" spans="1:39" s="3" customFormat="1" ht="15" customHeight="1" x14ac:dyDescent="0.25">
      <c r="A40" s="1"/>
      <c r="B40" s="114" t="s">
        <v>32</v>
      </c>
      <c r="C40" s="20">
        <v>144620</v>
      </c>
      <c r="D40" s="21"/>
      <c r="E40" s="20">
        <v>146369</v>
      </c>
      <c r="F40" s="21"/>
      <c r="G40" s="20">
        <v>152561</v>
      </c>
      <c r="H40" s="21"/>
      <c r="I40" s="20">
        <v>151796</v>
      </c>
      <c r="J40" s="21"/>
      <c r="K40" s="20">
        <v>146116</v>
      </c>
      <c r="L40" s="21"/>
      <c r="M40" s="20">
        <v>135560</v>
      </c>
      <c r="N40" s="21"/>
      <c r="O40" s="20">
        <v>122227</v>
      </c>
      <c r="P40" s="21"/>
      <c r="Q40" s="20">
        <v>115036</v>
      </c>
      <c r="R40" s="21"/>
      <c r="S40" s="20">
        <v>35811</v>
      </c>
      <c r="T40" s="21"/>
      <c r="U40" s="20">
        <v>0</v>
      </c>
      <c r="V40" s="21"/>
      <c r="W40" s="20">
        <v>0</v>
      </c>
      <c r="X40" s="21"/>
      <c r="Y40" s="20">
        <v>0</v>
      </c>
      <c r="Z40" s="21"/>
      <c r="AA40" s="20">
        <v>0</v>
      </c>
      <c r="AB40" s="21"/>
      <c r="AC40" s="20">
        <v>0</v>
      </c>
      <c r="AD40" s="21"/>
      <c r="AE40" s="20">
        <v>0</v>
      </c>
      <c r="AF40" s="21"/>
      <c r="AG40" s="20">
        <v>0</v>
      </c>
      <c r="AH40" s="21"/>
      <c r="AI40" s="20">
        <v>0</v>
      </c>
      <c r="AJ40" s="21"/>
      <c r="AK40" s="20">
        <v>0</v>
      </c>
      <c r="AL40" s="20"/>
      <c r="AM40" s="20">
        <v>0</v>
      </c>
    </row>
    <row r="41" spans="1:39" s="3" customFormat="1" ht="15" customHeight="1" x14ac:dyDescent="0.25">
      <c r="A41" s="1"/>
      <c r="B41" s="114" t="s">
        <v>34</v>
      </c>
      <c r="C41" s="20">
        <v>0</v>
      </c>
      <c r="D41" s="21"/>
      <c r="E41" s="20">
        <v>0</v>
      </c>
      <c r="F41" s="21"/>
      <c r="G41" s="20">
        <v>0</v>
      </c>
      <c r="H41" s="21"/>
      <c r="I41" s="20">
        <v>0</v>
      </c>
      <c r="J41" s="21"/>
      <c r="K41" s="20">
        <v>0</v>
      </c>
      <c r="L41" s="21"/>
      <c r="M41" s="20">
        <v>0</v>
      </c>
      <c r="N41" s="21"/>
      <c r="O41" s="20">
        <v>0</v>
      </c>
      <c r="P41" s="21"/>
      <c r="Q41" s="20">
        <v>13</v>
      </c>
      <c r="R41" s="21"/>
      <c r="S41" s="20">
        <v>16</v>
      </c>
      <c r="T41" s="21"/>
      <c r="U41" s="20">
        <v>39945</v>
      </c>
      <c r="V41" s="21"/>
      <c r="W41" s="20">
        <v>39024</v>
      </c>
      <c r="X41" s="21"/>
      <c r="Y41" s="20">
        <v>38702</v>
      </c>
      <c r="Z41" s="21"/>
      <c r="AA41" s="20">
        <v>20228</v>
      </c>
      <c r="AB41" s="21"/>
      <c r="AC41" s="20">
        <v>17074</v>
      </c>
      <c r="AD41" s="21"/>
      <c r="AE41" s="20">
        <v>18102</v>
      </c>
      <c r="AF41" s="21"/>
      <c r="AG41" s="20">
        <v>18540</v>
      </c>
      <c r="AH41" s="21"/>
      <c r="AI41" s="20">
        <v>15460</v>
      </c>
      <c r="AJ41" s="21"/>
      <c r="AK41" s="20">
        <v>19070</v>
      </c>
      <c r="AL41" s="20"/>
      <c r="AM41" s="20">
        <v>11785</v>
      </c>
    </row>
    <row r="42" spans="1:39" s="3" customFormat="1" ht="15" customHeight="1" x14ac:dyDescent="0.25">
      <c r="A42" s="1"/>
      <c r="B42" s="114" t="s">
        <v>33</v>
      </c>
      <c r="C42" s="22">
        <v>24</v>
      </c>
      <c r="D42" s="21"/>
      <c r="E42" s="22">
        <v>24</v>
      </c>
      <c r="F42" s="21"/>
      <c r="G42" s="22">
        <v>24</v>
      </c>
      <c r="H42" s="21"/>
      <c r="I42" s="22">
        <v>24</v>
      </c>
      <c r="J42" s="21"/>
      <c r="K42" s="22">
        <v>24</v>
      </c>
      <c r="L42" s="21"/>
      <c r="M42" s="22">
        <v>24</v>
      </c>
      <c r="N42" s="21"/>
      <c r="O42" s="22">
        <v>24</v>
      </c>
      <c r="P42" s="21"/>
      <c r="Q42" s="22">
        <v>24</v>
      </c>
      <c r="R42" s="21"/>
      <c r="S42" s="22">
        <v>24</v>
      </c>
      <c r="T42" s="21"/>
      <c r="U42" s="22">
        <v>40724</v>
      </c>
      <c r="V42" s="21"/>
      <c r="W42" s="22">
        <v>39790</v>
      </c>
      <c r="X42" s="21"/>
      <c r="Y42" s="22">
        <v>37985</v>
      </c>
      <c r="Z42" s="21"/>
      <c r="AA42" s="22">
        <v>36134</v>
      </c>
      <c r="AB42" s="21"/>
      <c r="AC42" s="22">
        <v>34250</v>
      </c>
      <c r="AD42" s="21"/>
      <c r="AE42" s="22">
        <v>32757</v>
      </c>
      <c r="AF42" s="21"/>
      <c r="AG42" s="22">
        <v>29217</v>
      </c>
      <c r="AH42" s="21"/>
      <c r="AI42" s="22">
        <v>27756</v>
      </c>
      <c r="AJ42" s="21"/>
      <c r="AK42" s="22">
        <v>21849</v>
      </c>
      <c r="AL42" s="20"/>
      <c r="AM42" s="22">
        <v>48073</v>
      </c>
    </row>
    <row r="43" spans="1:39" s="25" customFormat="1" ht="9.9499999999999993" customHeight="1" x14ac:dyDescent="0.25">
      <c r="A43" s="30"/>
      <c r="B43" s="31"/>
      <c r="C43" s="18"/>
      <c r="D43" s="12"/>
      <c r="E43" s="18"/>
      <c r="F43" s="12"/>
      <c r="G43" s="18"/>
      <c r="H43" s="12"/>
      <c r="I43" s="18"/>
      <c r="J43" s="12"/>
      <c r="K43" s="18"/>
      <c r="L43" s="12"/>
      <c r="M43" s="18"/>
      <c r="N43" s="12"/>
      <c r="O43" s="18"/>
      <c r="P43" s="12"/>
      <c r="Q43" s="18"/>
      <c r="R43" s="12"/>
      <c r="S43" s="18"/>
      <c r="T43" s="12"/>
      <c r="U43" s="18"/>
      <c r="V43" s="12"/>
      <c r="W43" s="3"/>
      <c r="X43" s="12"/>
      <c r="Y43" s="3"/>
      <c r="Z43" s="12"/>
      <c r="AA43" s="3"/>
      <c r="AB43" s="12"/>
      <c r="AC43" s="3"/>
      <c r="AD43" s="12"/>
      <c r="AE43" s="18"/>
      <c r="AF43" s="12"/>
      <c r="AG43" s="18"/>
      <c r="AH43" s="12"/>
      <c r="AI43" s="18"/>
      <c r="AJ43" s="12"/>
      <c r="AK43" s="18"/>
      <c r="AL43" s="12"/>
      <c r="AM43" s="18"/>
    </row>
    <row r="44" spans="1:39" s="3" customFormat="1" ht="15" customHeight="1" x14ac:dyDescent="0.25">
      <c r="A44" s="1"/>
      <c r="B44" s="17" t="s">
        <v>36</v>
      </c>
      <c r="C44" s="23">
        <v>145750</v>
      </c>
      <c r="D44" s="26"/>
      <c r="E44" s="23">
        <v>147695</v>
      </c>
      <c r="F44" s="26"/>
      <c r="G44" s="23">
        <v>153948</v>
      </c>
      <c r="H44" s="26"/>
      <c r="I44" s="23">
        <v>157777</v>
      </c>
      <c r="J44" s="26"/>
      <c r="K44" s="23">
        <v>148895</v>
      </c>
      <c r="L44" s="26"/>
      <c r="M44" s="23">
        <v>141895</v>
      </c>
      <c r="N44" s="26"/>
      <c r="O44" s="23">
        <v>130435</v>
      </c>
      <c r="P44" s="26"/>
      <c r="Q44" s="23">
        <v>127539</v>
      </c>
      <c r="R44" s="26"/>
      <c r="S44" s="23">
        <v>50783</v>
      </c>
      <c r="T44" s="26"/>
      <c r="U44" s="23">
        <v>127071</v>
      </c>
      <c r="V44" s="26"/>
      <c r="W44" s="23">
        <v>109367</v>
      </c>
      <c r="X44" s="26"/>
      <c r="Y44" s="23">
        <v>103091</v>
      </c>
      <c r="Z44" s="26"/>
      <c r="AA44" s="23">
        <v>84060</v>
      </c>
      <c r="AB44" s="26"/>
      <c r="AC44" s="23">
        <f>SUM(AC34:AC42)</f>
        <v>79125</v>
      </c>
      <c r="AD44" s="26"/>
      <c r="AE44" s="23">
        <v>77505</v>
      </c>
      <c r="AF44" s="26"/>
      <c r="AG44" s="23">
        <v>86582</v>
      </c>
      <c r="AH44" s="26"/>
      <c r="AI44" s="23">
        <v>99875</v>
      </c>
      <c r="AJ44" s="26"/>
      <c r="AK44" s="23">
        <v>103733</v>
      </c>
      <c r="AL44" s="24"/>
      <c r="AM44" s="23">
        <v>113995</v>
      </c>
    </row>
    <row r="45" spans="1:39" s="3" customFormat="1" ht="9.9499999999999993" customHeight="1" x14ac:dyDescent="0.25">
      <c r="A45" s="1"/>
      <c r="C45" s="4"/>
      <c r="D45" s="12"/>
      <c r="E45" s="4"/>
      <c r="F45" s="12"/>
      <c r="G45" s="4"/>
      <c r="H45" s="12"/>
      <c r="I45" s="4"/>
      <c r="J45" s="12"/>
      <c r="K45" s="4"/>
      <c r="L45" s="12"/>
      <c r="M45" s="4"/>
      <c r="N45" s="12"/>
      <c r="O45" s="4"/>
      <c r="P45" s="12"/>
      <c r="Q45" s="4"/>
      <c r="R45" s="12"/>
      <c r="S45" s="4"/>
      <c r="T45" s="12"/>
      <c r="U45" s="4"/>
      <c r="V45" s="12"/>
      <c r="X45" s="12"/>
      <c r="Z45" s="12"/>
      <c r="AB45" s="12"/>
      <c r="AD45" s="12"/>
      <c r="AE45" s="4"/>
      <c r="AF45" s="12"/>
      <c r="AG45" s="4"/>
      <c r="AH45" s="12"/>
      <c r="AI45" s="4"/>
      <c r="AJ45" s="12"/>
      <c r="AK45" s="4"/>
      <c r="AL45" s="12"/>
      <c r="AM45" s="4"/>
    </row>
    <row r="46" spans="1:39" s="3" customFormat="1" ht="15" customHeight="1" thickBot="1" x14ac:dyDescent="0.3">
      <c r="A46" s="1"/>
      <c r="B46" s="17" t="s">
        <v>37</v>
      </c>
      <c r="C46" s="32">
        <v>147567</v>
      </c>
      <c r="D46" s="26"/>
      <c r="E46" s="32">
        <v>149559</v>
      </c>
      <c r="F46" s="26"/>
      <c r="G46" s="32">
        <v>155856</v>
      </c>
      <c r="H46" s="26"/>
      <c r="I46" s="32">
        <v>163224</v>
      </c>
      <c r="J46" s="26"/>
      <c r="K46" s="32">
        <v>155743</v>
      </c>
      <c r="L46" s="26"/>
      <c r="M46" s="32">
        <v>144575</v>
      </c>
      <c r="N46" s="26"/>
      <c r="O46" s="32">
        <v>132509</v>
      </c>
      <c r="P46" s="26"/>
      <c r="Q46" s="32">
        <v>129739</v>
      </c>
      <c r="R46" s="26"/>
      <c r="S46" s="32">
        <v>52669</v>
      </c>
      <c r="T46" s="26"/>
      <c r="U46" s="32">
        <v>472748</v>
      </c>
      <c r="V46" s="26"/>
      <c r="W46" s="32">
        <v>424648</v>
      </c>
      <c r="X46" s="26"/>
      <c r="Y46" s="32">
        <v>429991</v>
      </c>
      <c r="Z46" s="26"/>
      <c r="AA46" s="32">
        <v>427538</v>
      </c>
      <c r="AB46" s="26"/>
      <c r="AC46" s="32">
        <v>396003</v>
      </c>
      <c r="AD46" s="26"/>
      <c r="AE46" s="32">
        <v>384332</v>
      </c>
      <c r="AF46" s="26"/>
      <c r="AG46" s="32">
        <v>376604</v>
      </c>
      <c r="AH46" s="26"/>
      <c r="AI46" s="32">
        <v>359159</v>
      </c>
      <c r="AJ46" s="26"/>
      <c r="AK46" s="32">
        <v>325540</v>
      </c>
      <c r="AL46" s="24"/>
      <c r="AM46" s="32">
        <v>332985</v>
      </c>
    </row>
    <row r="47" spans="1:39" s="3" customFormat="1" ht="15" customHeight="1" thickTop="1" x14ac:dyDescent="0.25">
      <c r="A47" s="1"/>
      <c r="C47" s="33"/>
      <c r="D47" s="12"/>
      <c r="E47" s="33"/>
      <c r="F47" s="12"/>
      <c r="G47" s="33"/>
      <c r="H47" s="12"/>
      <c r="I47" s="33"/>
      <c r="J47" s="12"/>
      <c r="K47" s="33"/>
      <c r="L47" s="12"/>
      <c r="M47" s="33"/>
      <c r="N47" s="12"/>
      <c r="O47" s="33"/>
      <c r="P47" s="12"/>
      <c r="Q47" s="33"/>
      <c r="R47" s="12"/>
      <c r="S47" s="33"/>
      <c r="T47" s="12"/>
      <c r="U47" s="33"/>
      <c r="V47" s="12"/>
      <c r="W47" s="33"/>
      <c r="X47" s="12"/>
      <c r="Y47" s="33"/>
      <c r="Z47" s="12"/>
      <c r="AA47" s="33"/>
      <c r="AB47" s="12"/>
      <c r="AC47" s="33"/>
      <c r="AD47" s="12"/>
      <c r="AE47" s="33"/>
      <c r="AF47" s="12"/>
      <c r="AG47" s="33"/>
      <c r="AH47" s="12"/>
      <c r="AI47" s="33"/>
      <c r="AJ47" s="12"/>
      <c r="AK47" s="33"/>
      <c r="AL47" s="12"/>
      <c r="AM47" s="33"/>
    </row>
    <row r="48" spans="1:39" s="29" customFormat="1" ht="15" customHeight="1" x14ac:dyDescent="0.25">
      <c r="A48" s="1"/>
      <c r="B48" s="27"/>
      <c r="C48" s="4"/>
      <c r="D48" s="28"/>
      <c r="E48" s="4"/>
      <c r="F48" s="28"/>
      <c r="G48" s="4"/>
      <c r="H48" s="28"/>
      <c r="I48" s="4"/>
      <c r="J48" s="28"/>
      <c r="K48" s="4"/>
      <c r="L48" s="28"/>
      <c r="M48" s="4"/>
      <c r="N48" s="28"/>
      <c r="O48" s="4"/>
      <c r="P48" s="28"/>
      <c r="Q48" s="4"/>
      <c r="R48" s="28"/>
      <c r="S48" s="4"/>
      <c r="T48" s="28"/>
      <c r="U48" s="4"/>
      <c r="V48" s="28"/>
      <c r="W48" s="4"/>
      <c r="X48" s="28"/>
      <c r="Y48" s="4"/>
      <c r="Z48" s="28"/>
      <c r="AA48" s="4"/>
      <c r="AB48" s="28"/>
      <c r="AC48" s="4"/>
      <c r="AD48" s="28"/>
      <c r="AE48" s="4"/>
      <c r="AF48" s="28"/>
      <c r="AG48" s="4"/>
      <c r="AH48" s="28"/>
      <c r="AI48" s="4"/>
      <c r="AJ48" s="28"/>
      <c r="AK48" s="4"/>
      <c r="AL48" s="28"/>
      <c r="AM48" s="4"/>
    </row>
    <row r="49" spans="1:39" s="29" customFormat="1" ht="15" customHeight="1" x14ac:dyDescent="0.25">
      <c r="A49" s="1"/>
      <c r="B49" s="3"/>
      <c r="C49" s="172"/>
      <c r="D49" s="172"/>
      <c r="E49" s="172" t="s">
        <v>18</v>
      </c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6"/>
      <c r="U49" s="172"/>
      <c r="V49" s="172"/>
      <c r="W49" s="172" t="s">
        <v>19</v>
      </c>
      <c r="X49" s="172"/>
      <c r="Y49" s="172"/>
      <c r="Z49" s="172"/>
      <c r="AA49" s="172"/>
      <c r="AB49" s="172"/>
      <c r="AC49" s="172"/>
      <c r="AD49" s="172"/>
      <c r="AE49" s="172"/>
      <c r="AF49" s="172"/>
      <c r="AG49" s="172"/>
      <c r="AH49" s="172"/>
      <c r="AI49" s="172"/>
      <c r="AJ49" s="172"/>
      <c r="AK49" s="172"/>
      <c r="AL49" s="172"/>
      <c r="AM49" s="172"/>
    </row>
    <row r="50" spans="1:39" s="3" customFormat="1" ht="15" customHeight="1" x14ac:dyDescent="0.25">
      <c r="A50" s="1"/>
      <c r="B50" s="11"/>
      <c r="C50" s="12"/>
      <c r="D50" s="5"/>
      <c r="E50" s="12"/>
      <c r="F50" s="5"/>
      <c r="G50" s="12"/>
      <c r="H50" s="5"/>
      <c r="I50" s="12"/>
      <c r="J50" s="5"/>
      <c r="K50" s="12"/>
      <c r="L50" s="5"/>
      <c r="M50" s="12"/>
      <c r="N50" s="5"/>
      <c r="O50" s="12"/>
      <c r="P50" s="5"/>
      <c r="Q50" s="12"/>
      <c r="R50" s="5"/>
      <c r="S50" s="12"/>
      <c r="T50" s="5"/>
      <c r="U50" s="12"/>
      <c r="V50" s="5"/>
      <c r="W50" s="12"/>
      <c r="X50" s="5"/>
      <c r="Y50" s="12"/>
      <c r="Z50" s="5"/>
      <c r="AA50" s="12"/>
      <c r="AB50" s="5"/>
      <c r="AC50" s="12"/>
      <c r="AD50" s="5"/>
      <c r="AE50" s="12"/>
      <c r="AF50" s="5"/>
      <c r="AG50" s="12"/>
      <c r="AH50" s="5"/>
      <c r="AI50" s="12"/>
      <c r="AJ50" s="5"/>
      <c r="AK50" s="12"/>
      <c r="AL50" s="5"/>
      <c r="AM50" s="12"/>
    </row>
    <row r="51" spans="1:39" s="34" customFormat="1" ht="15" customHeight="1" x14ac:dyDescent="0.25">
      <c r="A51" s="29"/>
      <c r="B51" s="14"/>
      <c r="C51" s="15">
        <v>44742</v>
      </c>
      <c r="D51" s="16"/>
      <c r="E51" s="15">
        <v>44651</v>
      </c>
      <c r="F51" s="16"/>
      <c r="G51" s="15">
        <v>44561</v>
      </c>
      <c r="H51" s="16"/>
      <c r="I51" s="15">
        <v>44469</v>
      </c>
      <c r="J51" s="16"/>
      <c r="K51" s="15">
        <v>44377</v>
      </c>
      <c r="L51" s="16"/>
      <c r="M51" s="15">
        <v>44286</v>
      </c>
      <c r="N51" s="16"/>
      <c r="O51" s="15">
        <v>44196</v>
      </c>
      <c r="P51" s="16"/>
      <c r="Q51" s="15">
        <v>44104</v>
      </c>
      <c r="R51" s="16"/>
      <c r="S51" s="15">
        <v>43830</v>
      </c>
      <c r="T51" s="16"/>
      <c r="U51" s="15">
        <v>44742</v>
      </c>
      <c r="V51" s="16"/>
      <c r="W51" s="15">
        <v>44651</v>
      </c>
      <c r="X51" s="16"/>
      <c r="Y51" s="15">
        <v>44561</v>
      </c>
      <c r="Z51" s="16"/>
      <c r="AA51" s="15">
        <v>44469</v>
      </c>
      <c r="AB51" s="16"/>
      <c r="AC51" s="15">
        <v>44377</v>
      </c>
      <c r="AD51" s="16"/>
      <c r="AE51" s="15">
        <v>44286</v>
      </c>
      <c r="AF51" s="16"/>
      <c r="AG51" s="15">
        <v>44196</v>
      </c>
      <c r="AH51" s="16"/>
      <c r="AI51" s="15">
        <v>44104</v>
      </c>
      <c r="AJ51" s="16"/>
      <c r="AK51" s="15">
        <v>43830</v>
      </c>
      <c r="AL51" s="16"/>
      <c r="AM51" s="15">
        <v>43465</v>
      </c>
    </row>
    <row r="52" spans="1:39" s="34" customFormat="1" ht="15" customHeight="1" x14ac:dyDescent="0.25">
      <c r="A52" s="29"/>
      <c r="B52" s="14"/>
      <c r="C52" s="12"/>
      <c r="D52" s="5"/>
      <c r="E52" s="12"/>
      <c r="F52" s="5"/>
      <c r="G52" s="12"/>
      <c r="H52" s="5"/>
      <c r="I52" s="12"/>
      <c r="J52" s="5"/>
      <c r="K52" s="12"/>
      <c r="L52" s="5"/>
      <c r="M52" s="12"/>
      <c r="N52" s="5"/>
      <c r="O52" s="12"/>
      <c r="P52" s="5"/>
      <c r="Q52" s="12"/>
      <c r="R52" s="5"/>
      <c r="S52" s="12"/>
      <c r="T52" s="5"/>
      <c r="U52" s="12"/>
      <c r="V52" s="5"/>
      <c r="W52" s="12"/>
      <c r="X52" s="5"/>
      <c r="Y52" s="12"/>
      <c r="Z52" s="5"/>
      <c r="AA52" s="12"/>
      <c r="AB52" s="5"/>
      <c r="AC52" s="12"/>
      <c r="AD52" s="5"/>
      <c r="AE52" s="12"/>
      <c r="AF52" s="5"/>
      <c r="AG52" s="12"/>
      <c r="AH52" s="5"/>
      <c r="AI52" s="12"/>
      <c r="AJ52" s="5"/>
      <c r="AK52" s="12"/>
      <c r="AL52" s="5"/>
      <c r="AM52" s="12"/>
    </row>
    <row r="53" spans="1:39" s="14" customFormat="1" ht="15" customHeight="1" x14ac:dyDescent="0.25">
      <c r="A53" s="13"/>
      <c r="B53" s="17" t="s">
        <v>39</v>
      </c>
      <c r="C53" s="12"/>
      <c r="D53" s="5"/>
      <c r="E53" s="12"/>
      <c r="F53" s="5"/>
      <c r="G53" s="12"/>
      <c r="H53" s="5"/>
      <c r="I53" s="12"/>
      <c r="J53" s="5"/>
      <c r="K53" s="12"/>
      <c r="L53" s="5"/>
      <c r="M53" s="12"/>
      <c r="N53" s="5"/>
      <c r="O53" s="12"/>
      <c r="P53" s="5"/>
      <c r="Q53" s="12"/>
      <c r="R53" s="5"/>
      <c r="S53" s="12"/>
      <c r="T53" s="5"/>
      <c r="U53" s="12"/>
      <c r="V53" s="5"/>
      <c r="W53" s="12"/>
      <c r="X53" s="5"/>
      <c r="Y53" s="12"/>
      <c r="Z53" s="5"/>
      <c r="AA53" s="12"/>
      <c r="AB53" s="5"/>
      <c r="AC53" s="12"/>
      <c r="AD53" s="5"/>
      <c r="AE53" s="12"/>
      <c r="AF53" s="5"/>
      <c r="AG53" s="12"/>
      <c r="AH53" s="5"/>
      <c r="AI53" s="12"/>
      <c r="AJ53" s="5"/>
      <c r="AK53" s="12"/>
      <c r="AL53" s="5"/>
      <c r="AM53" s="12"/>
    </row>
    <row r="54" spans="1:39" s="14" customFormat="1" ht="15" customHeight="1" x14ac:dyDescent="0.25">
      <c r="A54" s="13"/>
      <c r="B54" s="17" t="s">
        <v>21</v>
      </c>
      <c r="C54" s="12"/>
      <c r="D54" s="5"/>
      <c r="E54" s="12"/>
      <c r="F54" s="5"/>
      <c r="G54" s="12"/>
      <c r="H54" s="5"/>
      <c r="I54" s="12"/>
      <c r="J54" s="5"/>
      <c r="K54" s="12"/>
      <c r="L54" s="5"/>
      <c r="M54" s="12"/>
      <c r="N54" s="5"/>
      <c r="O54" s="12"/>
      <c r="P54" s="5"/>
      <c r="Q54" s="12"/>
      <c r="R54" s="5"/>
      <c r="S54" s="12"/>
      <c r="T54" s="5"/>
      <c r="U54" s="12"/>
      <c r="V54" s="5"/>
      <c r="W54" s="12"/>
      <c r="X54" s="5"/>
      <c r="Y54" s="12"/>
      <c r="Z54" s="5"/>
      <c r="AA54" s="12"/>
      <c r="AB54" s="5"/>
      <c r="AC54" s="12"/>
      <c r="AD54" s="5"/>
      <c r="AE54" s="12"/>
      <c r="AF54" s="5"/>
      <c r="AG54" s="12"/>
      <c r="AH54" s="5"/>
      <c r="AI54" s="12"/>
      <c r="AJ54" s="5"/>
      <c r="AK54" s="12"/>
      <c r="AL54" s="5"/>
      <c r="AM54" s="12"/>
    </row>
    <row r="55" spans="1:39" s="3" customFormat="1" ht="15" customHeight="1" x14ac:dyDescent="0.25">
      <c r="A55" s="1"/>
      <c r="B55" s="114" t="s">
        <v>40</v>
      </c>
      <c r="C55" s="20">
        <v>0</v>
      </c>
      <c r="D55" s="21"/>
      <c r="E55" s="20">
        <v>0</v>
      </c>
      <c r="F55" s="21"/>
      <c r="G55" s="20">
        <v>0</v>
      </c>
      <c r="H55" s="21"/>
      <c r="I55" s="20">
        <v>0</v>
      </c>
      <c r="J55" s="21"/>
      <c r="K55" s="20">
        <v>0</v>
      </c>
      <c r="L55" s="21"/>
      <c r="M55" s="20">
        <v>0</v>
      </c>
      <c r="N55" s="21"/>
      <c r="O55" s="20">
        <v>0</v>
      </c>
      <c r="P55" s="21"/>
      <c r="Q55" s="20">
        <v>0</v>
      </c>
      <c r="R55" s="21"/>
      <c r="S55" s="20">
        <v>0</v>
      </c>
      <c r="T55" s="21"/>
      <c r="U55" s="20">
        <v>8381</v>
      </c>
      <c r="V55" s="21"/>
      <c r="W55" s="20">
        <v>9893</v>
      </c>
      <c r="X55" s="21"/>
      <c r="Y55" s="20">
        <v>10087</v>
      </c>
      <c r="Z55" s="21"/>
      <c r="AA55" s="20">
        <v>11929</v>
      </c>
      <c r="AB55" s="21"/>
      <c r="AC55" s="20">
        <v>14239</v>
      </c>
      <c r="AD55" s="21"/>
      <c r="AE55" s="20">
        <v>13447</v>
      </c>
      <c r="AF55" s="21"/>
      <c r="AG55" s="20">
        <v>11151</v>
      </c>
      <c r="AH55" s="21"/>
      <c r="AI55" s="20">
        <v>46289</v>
      </c>
      <c r="AJ55" s="21"/>
      <c r="AK55" s="20">
        <v>23927</v>
      </c>
      <c r="AL55" s="20"/>
      <c r="AM55" s="20">
        <v>31445</v>
      </c>
    </row>
    <row r="56" spans="1:39" s="3" customFormat="1" ht="15" customHeight="1" x14ac:dyDescent="0.25">
      <c r="A56" s="1"/>
      <c r="B56" s="114" t="s">
        <v>126</v>
      </c>
      <c r="C56" s="20">
        <v>0</v>
      </c>
      <c r="D56" s="21"/>
      <c r="E56" s="20">
        <v>0</v>
      </c>
      <c r="F56" s="21"/>
      <c r="G56" s="20">
        <v>0</v>
      </c>
      <c r="H56" s="21"/>
      <c r="I56" s="20">
        <v>0</v>
      </c>
      <c r="J56" s="21"/>
      <c r="K56" s="20">
        <v>0</v>
      </c>
      <c r="L56" s="21"/>
      <c r="M56" s="20">
        <v>0</v>
      </c>
      <c r="N56" s="21"/>
      <c r="O56" s="20">
        <v>0</v>
      </c>
      <c r="P56" s="21"/>
      <c r="Q56" s="20"/>
      <c r="R56" s="21"/>
      <c r="S56" s="20"/>
      <c r="T56" s="21"/>
      <c r="U56" s="20">
        <v>10539</v>
      </c>
      <c r="V56" s="21"/>
      <c r="W56" s="20">
        <v>10556</v>
      </c>
      <c r="X56" s="21"/>
      <c r="Y56" s="20">
        <v>10546</v>
      </c>
      <c r="Z56" s="21"/>
      <c r="AA56" s="20">
        <v>10510</v>
      </c>
      <c r="AB56" s="21"/>
      <c r="AC56" s="20">
        <v>10500</v>
      </c>
      <c r="AD56" s="21"/>
      <c r="AE56" s="20">
        <v>10490</v>
      </c>
      <c r="AF56" s="21"/>
      <c r="AG56" s="20">
        <v>7765</v>
      </c>
      <c r="AH56" s="21"/>
      <c r="AI56" s="20"/>
      <c r="AJ56" s="21"/>
      <c r="AK56" s="20">
        <v>0</v>
      </c>
      <c r="AL56" s="20"/>
      <c r="AM56" s="20">
        <v>0</v>
      </c>
    </row>
    <row r="57" spans="1:39" s="3" customFormat="1" ht="15" customHeight="1" x14ac:dyDescent="0.25">
      <c r="A57" s="1"/>
      <c r="B57" s="114" t="s">
        <v>41</v>
      </c>
      <c r="C57" s="20">
        <v>0</v>
      </c>
      <c r="D57" s="21"/>
      <c r="E57" s="20">
        <v>0</v>
      </c>
      <c r="F57" s="21"/>
      <c r="G57" s="20">
        <v>0</v>
      </c>
      <c r="H57" s="21"/>
      <c r="I57" s="20">
        <v>0</v>
      </c>
      <c r="J57" s="21"/>
      <c r="K57" s="20">
        <v>0</v>
      </c>
      <c r="L57" s="21"/>
      <c r="M57" s="20">
        <v>0</v>
      </c>
      <c r="N57" s="21"/>
      <c r="O57" s="20">
        <v>0</v>
      </c>
      <c r="P57" s="21"/>
      <c r="Q57" s="20">
        <v>0</v>
      </c>
      <c r="R57" s="21"/>
      <c r="S57" s="20">
        <v>0</v>
      </c>
      <c r="T57" s="21"/>
      <c r="U57" s="20">
        <v>5459</v>
      </c>
      <c r="V57" s="21"/>
      <c r="W57" s="20">
        <v>3770</v>
      </c>
      <c r="X57" s="21"/>
      <c r="Y57" s="20">
        <v>4086</v>
      </c>
      <c r="Z57" s="21"/>
      <c r="AA57" s="20">
        <v>1236</v>
      </c>
      <c r="AB57" s="21"/>
      <c r="AC57" s="20">
        <v>2054</v>
      </c>
      <c r="AD57" s="21"/>
      <c r="AE57" s="20">
        <v>2750</v>
      </c>
      <c r="AF57" s="21"/>
      <c r="AG57" s="20">
        <v>2733</v>
      </c>
      <c r="AH57" s="21"/>
      <c r="AI57" s="20">
        <v>2688</v>
      </c>
      <c r="AJ57" s="21"/>
      <c r="AK57" s="20">
        <v>2753</v>
      </c>
      <c r="AL57" s="20"/>
      <c r="AM57" s="20">
        <v>0</v>
      </c>
    </row>
    <row r="58" spans="1:39" s="3" customFormat="1" ht="15" customHeight="1" x14ac:dyDescent="0.25">
      <c r="A58" s="1"/>
      <c r="B58" s="114" t="s">
        <v>42</v>
      </c>
      <c r="C58" s="20">
        <v>21</v>
      </c>
      <c r="D58" s="21"/>
      <c r="E58" s="20">
        <v>47</v>
      </c>
      <c r="F58" s="21"/>
      <c r="G58" s="20">
        <v>4</v>
      </c>
      <c r="H58" s="21"/>
      <c r="I58" s="20">
        <v>1327</v>
      </c>
      <c r="J58" s="21"/>
      <c r="K58" s="20">
        <v>122</v>
      </c>
      <c r="L58" s="21"/>
      <c r="M58" s="20">
        <v>392</v>
      </c>
      <c r="N58" s="21"/>
      <c r="O58" s="20">
        <v>0</v>
      </c>
      <c r="P58" s="21"/>
      <c r="Q58" s="20">
        <v>0</v>
      </c>
      <c r="R58" s="21"/>
      <c r="S58" s="20">
        <v>0</v>
      </c>
      <c r="T58" s="21"/>
      <c r="U58" s="20">
        <v>80728</v>
      </c>
      <c r="V58" s="21"/>
      <c r="W58" s="20">
        <v>63422</v>
      </c>
      <c r="X58" s="21"/>
      <c r="Y58" s="20">
        <v>62497</v>
      </c>
      <c r="Z58" s="21"/>
      <c r="AA58" s="20">
        <v>64150</v>
      </c>
      <c r="AB58" s="21"/>
      <c r="AC58" s="20">
        <v>53206</v>
      </c>
      <c r="AD58" s="21"/>
      <c r="AE58" s="20">
        <v>56117</v>
      </c>
      <c r="AF58" s="21"/>
      <c r="AG58" s="20">
        <v>55832</v>
      </c>
      <c r="AH58" s="21"/>
      <c r="AI58" s="20">
        <v>33897</v>
      </c>
      <c r="AJ58" s="21"/>
      <c r="AK58" s="20">
        <v>34674</v>
      </c>
      <c r="AL58" s="20"/>
      <c r="AM58" s="20">
        <v>25217</v>
      </c>
    </row>
    <row r="59" spans="1:39" s="3" customFormat="1" ht="15" customHeight="1" x14ac:dyDescent="0.25">
      <c r="A59" s="1"/>
      <c r="B59" s="114" t="s">
        <v>43</v>
      </c>
      <c r="C59" s="20">
        <v>0</v>
      </c>
      <c r="D59" s="21"/>
      <c r="E59" s="20">
        <v>0</v>
      </c>
      <c r="F59" s="21"/>
      <c r="G59" s="20">
        <v>0</v>
      </c>
      <c r="H59" s="21"/>
      <c r="I59" s="20">
        <v>0</v>
      </c>
      <c r="J59" s="21"/>
      <c r="K59" s="20">
        <v>0</v>
      </c>
      <c r="L59" s="21"/>
      <c r="M59" s="20">
        <v>0</v>
      </c>
      <c r="N59" s="21"/>
      <c r="O59" s="20">
        <v>0</v>
      </c>
      <c r="P59" s="21"/>
      <c r="Q59" s="20">
        <v>0</v>
      </c>
      <c r="R59" s="21"/>
      <c r="S59" s="20">
        <v>0</v>
      </c>
      <c r="T59" s="21"/>
      <c r="U59" s="20">
        <v>0</v>
      </c>
      <c r="V59" s="21"/>
      <c r="W59" s="20">
        <v>1022</v>
      </c>
      <c r="X59" s="21"/>
      <c r="Y59" s="20">
        <v>1110</v>
      </c>
      <c r="Z59" s="21"/>
      <c r="AA59" s="20">
        <v>1957</v>
      </c>
      <c r="AB59" s="21"/>
      <c r="AC59" s="20">
        <v>2000</v>
      </c>
      <c r="AD59" s="21"/>
      <c r="AE59" s="20">
        <v>1290</v>
      </c>
      <c r="AF59" s="21"/>
      <c r="AG59" s="20">
        <v>1971</v>
      </c>
      <c r="AH59" s="21"/>
      <c r="AI59" s="20">
        <v>5632</v>
      </c>
      <c r="AJ59" s="21"/>
      <c r="AK59" s="20">
        <v>1655</v>
      </c>
      <c r="AL59" s="20"/>
      <c r="AM59" s="20">
        <v>2036</v>
      </c>
    </row>
    <row r="60" spans="1:39" s="3" customFormat="1" ht="15" customHeight="1" x14ac:dyDescent="0.25">
      <c r="A60" s="1"/>
      <c r="B60" s="114" t="s">
        <v>2</v>
      </c>
      <c r="C60" s="20">
        <v>0</v>
      </c>
      <c r="D60" s="21"/>
      <c r="E60" s="20">
        <v>0</v>
      </c>
      <c r="F60" s="21"/>
      <c r="G60" s="20">
        <v>0</v>
      </c>
      <c r="H60" s="21"/>
      <c r="I60" s="20">
        <v>0</v>
      </c>
      <c r="J60" s="21"/>
      <c r="K60" s="20">
        <v>0</v>
      </c>
      <c r="L60" s="21"/>
      <c r="M60" s="20">
        <v>1457</v>
      </c>
      <c r="N60" s="21"/>
      <c r="O60" s="20">
        <v>2188</v>
      </c>
      <c r="P60" s="21"/>
      <c r="Q60" s="20">
        <v>1566</v>
      </c>
      <c r="R60" s="21"/>
      <c r="S60" s="20">
        <v>0</v>
      </c>
      <c r="T60" s="21"/>
      <c r="U60" s="20">
        <v>376</v>
      </c>
      <c r="V60" s="21"/>
      <c r="W60" s="20">
        <v>100</v>
      </c>
      <c r="X60" s="21"/>
      <c r="Y60" s="20">
        <v>6</v>
      </c>
      <c r="Z60" s="21"/>
      <c r="AA60" s="20">
        <v>1451</v>
      </c>
      <c r="AB60" s="21"/>
      <c r="AC60" s="20">
        <v>83</v>
      </c>
      <c r="AD60" s="21"/>
      <c r="AE60" s="20">
        <v>84</v>
      </c>
      <c r="AF60" s="21"/>
      <c r="AG60" s="20">
        <v>948</v>
      </c>
      <c r="AH60" s="21"/>
      <c r="AI60" s="20">
        <v>1308</v>
      </c>
      <c r="AJ60" s="21"/>
      <c r="AK60" s="20">
        <v>3250</v>
      </c>
      <c r="AL60" s="20"/>
      <c r="AM60" s="20">
        <v>3</v>
      </c>
    </row>
    <row r="61" spans="1:39" s="3" customFormat="1" ht="15" customHeight="1" x14ac:dyDescent="0.25">
      <c r="A61" s="1"/>
      <c r="B61" s="114" t="s">
        <v>44</v>
      </c>
      <c r="C61" s="20">
        <v>46</v>
      </c>
      <c r="D61" s="21"/>
      <c r="E61" s="20">
        <v>52</v>
      </c>
      <c r="F61" s="21"/>
      <c r="G61" s="20">
        <v>48</v>
      </c>
      <c r="H61" s="21"/>
      <c r="I61" s="20">
        <v>106</v>
      </c>
      <c r="J61" s="21"/>
      <c r="K61" s="20">
        <v>9</v>
      </c>
      <c r="L61" s="21"/>
      <c r="M61" s="20">
        <v>75</v>
      </c>
      <c r="N61" s="21"/>
      <c r="O61" s="20">
        <v>4</v>
      </c>
      <c r="P61" s="21"/>
      <c r="Q61" s="20">
        <v>1</v>
      </c>
      <c r="R61" s="21"/>
      <c r="S61" s="20">
        <v>12</v>
      </c>
      <c r="T61" s="21"/>
      <c r="U61" s="20">
        <v>4006</v>
      </c>
      <c r="V61" s="21"/>
      <c r="W61" s="20">
        <v>3093</v>
      </c>
      <c r="X61" s="21"/>
      <c r="Y61" s="20">
        <v>9107</v>
      </c>
      <c r="Z61" s="21"/>
      <c r="AA61" s="20">
        <v>9683</v>
      </c>
      <c r="AB61" s="21"/>
      <c r="AC61" s="20">
        <v>7481</v>
      </c>
      <c r="AD61" s="21"/>
      <c r="AE61" s="20">
        <v>11130</v>
      </c>
      <c r="AF61" s="21"/>
      <c r="AG61" s="20">
        <v>9204</v>
      </c>
      <c r="AH61" s="21"/>
      <c r="AI61" s="20">
        <v>7604</v>
      </c>
      <c r="AJ61" s="21"/>
      <c r="AK61" s="20">
        <v>12068</v>
      </c>
      <c r="AL61" s="20"/>
      <c r="AM61" s="20">
        <v>9035</v>
      </c>
    </row>
    <row r="62" spans="1:39" s="3" customFormat="1" ht="15" customHeight="1" x14ac:dyDescent="0.25">
      <c r="A62" s="1"/>
      <c r="B62" s="114" t="s">
        <v>45</v>
      </c>
      <c r="C62" s="20">
        <v>0</v>
      </c>
      <c r="D62" s="21"/>
      <c r="E62" s="20">
        <v>0</v>
      </c>
      <c r="F62" s="21"/>
      <c r="G62" s="20">
        <v>0</v>
      </c>
      <c r="H62" s="21"/>
      <c r="I62" s="20">
        <v>0</v>
      </c>
      <c r="J62" s="21"/>
      <c r="K62" s="20">
        <v>0</v>
      </c>
      <c r="L62" s="21"/>
      <c r="M62" s="20">
        <v>0</v>
      </c>
      <c r="N62" s="21"/>
      <c r="O62" s="20">
        <v>0</v>
      </c>
      <c r="P62" s="21"/>
      <c r="Q62" s="20">
        <v>0</v>
      </c>
      <c r="R62" s="21"/>
      <c r="S62" s="20">
        <v>0</v>
      </c>
      <c r="T62" s="21"/>
      <c r="U62" s="20">
        <v>3590</v>
      </c>
      <c r="V62" s="21"/>
      <c r="W62" s="20">
        <v>5786</v>
      </c>
      <c r="X62" s="21"/>
      <c r="Y62" s="20">
        <v>7129</v>
      </c>
      <c r="Z62" s="21"/>
      <c r="AA62" s="20">
        <v>8056</v>
      </c>
      <c r="AB62" s="21"/>
      <c r="AC62" s="20">
        <v>6465</v>
      </c>
      <c r="AD62" s="21"/>
      <c r="AE62" s="20">
        <v>3806</v>
      </c>
      <c r="AF62" s="21"/>
      <c r="AG62" s="20">
        <v>6331</v>
      </c>
      <c r="AH62" s="21"/>
      <c r="AI62" s="20">
        <v>7134</v>
      </c>
      <c r="AJ62" s="21"/>
      <c r="AK62" s="20">
        <v>2956</v>
      </c>
      <c r="AL62" s="20"/>
      <c r="AM62" s="20">
        <v>5483</v>
      </c>
    </row>
    <row r="63" spans="1:39" s="3" customFormat="1" ht="15" customHeight="1" x14ac:dyDescent="0.25">
      <c r="A63" s="1"/>
      <c r="B63" s="114" t="s">
        <v>46</v>
      </c>
      <c r="C63" s="20">
        <v>303</v>
      </c>
      <c r="D63" s="21"/>
      <c r="E63" s="20">
        <v>236</v>
      </c>
      <c r="F63" s="21"/>
      <c r="G63" s="20">
        <v>199</v>
      </c>
      <c r="H63" s="21"/>
      <c r="I63" s="20">
        <v>133</v>
      </c>
      <c r="J63" s="21"/>
      <c r="K63" s="20">
        <v>133</v>
      </c>
      <c r="L63" s="21"/>
      <c r="M63" s="20">
        <v>168</v>
      </c>
      <c r="N63" s="21"/>
      <c r="O63" s="20">
        <v>186</v>
      </c>
      <c r="P63" s="21"/>
      <c r="Q63" s="20">
        <v>193</v>
      </c>
      <c r="R63" s="21"/>
      <c r="S63" s="20">
        <v>126</v>
      </c>
      <c r="T63" s="21"/>
      <c r="U63" s="20">
        <v>23765</v>
      </c>
      <c r="V63" s="21"/>
      <c r="W63" s="20">
        <v>27424</v>
      </c>
      <c r="X63" s="21"/>
      <c r="Y63" s="20">
        <v>24660</v>
      </c>
      <c r="Z63" s="21"/>
      <c r="AA63" s="20">
        <v>23400</v>
      </c>
      <c r="AB63" s="21"/>
      <c r="AC63" s="20">
        <v>21185</v>
      </c>
      <c r="AD63" s="21"/>
      <c r="AE63" s="20">
        <v>17961</v>
      </c>
      <c r="AF63" s="21"/>
      <c r="AG63" s="20">
        <v>18976</v>
      </c>
      <c r="AH63" s="21"/>
      <c r="AI63" s="20">
        <v>20511</v>
      </c>
      <c r="AJ63" s="21"/>
      <c r="AK63" s="20">
        <v>13859</v>
      </c>
      <c r="AL63" s="20"/>
      <c r="AM63" s="20">
        <v>16487</v>
      </c>
    </row>
    <row r="64" spans="1:39" s="3" customFormat="1" ht="15" customHeight="1" x14ac:dyDescent="0.25">
      <c r="A64" s="1"/>
      <c r="B64" s="114" t="s">
        <v>47</v>
      </c>
      <c r="C64" s="20">
        <v>0</v>
      </c>
      <c r="D64" s="21"/>
      <c r="E64" s="20">
        <v>0</v>
      </c>
      <c r="F64" s="21"/>
      <c r="G64" s="20">
        <v>0</v>
      </c>
      <c r="H64" s="21"/>
      <c r="I64" s="20">
        <v>0</v>
      </c>
      <c r="J64" s="21"/>
      <c r="K64" s="20">
        <v>0</v>
      </c>
      <c r="L64" s="21"/>
      <c r="M64" s="20">
        <v>0</v>
      </c>
      <c r="N64" s="21"/>
      <c r="O64" s="20">
        <v>0</v>
      </c>
      <c r="P64" s="21"/>
      <c r="Q64" s="20">
        <v>0</v>
      </c>
      <c r="R64" s="21"/>
      <c r="S64" s="20">
        <v>0</v>
      </c>
      <c r="T64" s="21"/>
      <c r="U64" s="20">
        <v>2619</v>
      </c>
      <c r="V64" s="21"/>
      <c r="W64" s="20">
        <v>2623</v>
      </c>
      <c r="X64" s="21"/>
      <c r="Y64" s="20">
        <v>2450</v>
      </c>
      <c r="Z64" s="21"/>
      <c r="AA64" s="20">
        <v>2354</v>
      </c>
      <c r="AB64" s="21"/>
      <c r="AC64" s="20">
        <v>3890</v>
      </c>
      <c r="AD64" s="21"/>
      <c r="AE64" s="20">
        <v>3595</v>
      </c>
      <c r="AF64" s="21"/>
      <c r="AG64" s="20">
        <v>2745</v>
      </c>
      <c r="AH64" s="21"/>
      <c r="AI64" s="20">
        <v>2531</v>
      </c>
      <c r="AJ64" s="21"/>
      <c r="AK64" s="20">
        <v>2765</v>
      </c>
      <c r="AL64" s="20"/>
      <c r="AM64" s="20">
        <v>1768</v>
      </c>
    </row>
    <row r="65" spans="1:39" s="3" customFormat="1" ht="15" customHeight="1" x14ac:dyDescent="0.25">
      <c r="A65" s="1"/>
      <c r="B65" s="114" t="s">
        <v>26</v>
      </c>
      <c r="C65" s="20">
        <v>0</v>
      </c>
      <c r="D65" s="21"/>
      <c r="E65" s="20">
        <v>0</v>
      </c>
      <c r="F65" s="21"/>
      <c r="G65" s="20">
        <v>0</v>
      </c>
      <c r="H65" s="21"/>
      <c r="I65" s="20">
        <v>0</v>
      </c>
      <c r="J65" s="21"/>
      <c r="K65" s="20">
        <v>0</v>
      </c>
      <c r="L65" s="21"/>
      <c r="M65" s="20">
        <v>0</v>
      </c>
      <c r="N65" s="21"/>
      <c r="O65" s="20">
        <v>0</v>
      </c>
      <c r="P65" s="21"/>
      <c r="Q65" s="20">
        <v>0</v>
      </c>
      <c r="R65" s="21"/>
      <c r="S65" s="20">
        <v>0</v>
      </c>
      <c r="T65" s="21"/>
      <c r="U65" s="20">
        <v>42563</v>
      </c>
      <c r="V65" s="21"/>
      <c r="W65" s="20">
        <v>37009</v>
      </c>
      <c r="X65" s="21"/>
      <c r="Y65" s="20">
        <v>32770</v>
      </c>
      <c r="Z65" s="21"/>
      <c r="AA65" s="20">
        <v>33799</v>
      </c>
      <c r="AB65" s="21"/>
      <c r="AC65" s="20">
        <v>39730</v>
      </c>
      <c r="AD65" s="21"/>
      <c r="AE65" s="20">
        <v>36679</v>
      </c>
      <c r="AF65" s="21"/>
      <c r="AG65" s="20">
        <v>37139</v>
      </c>
      <c r="AH65" s="21"/>
      <c r="AI65" s="20">
        <v>34913</v>
      </c>
      <c r="AJ65" s="21"/>
      <c r="AK65" s="20">
        <v>41060</v>
      </c>
      <c r="AL65" s="20"/>
      <c r="AM65" s="20">
        <v>16734</v>
      </c>
    </row>
    <row r="66" spans="1:39" s="3" customFormat="1" ht="15" customHeight="1" x14ac:dyDescent="0.25">
      <c r="A66" s="1"/>
      <c r="B66" s="114" t="s">
        <v>155</v>
      </c>
      <c r="C66" s="20">
        <v>0</v>
      </c>
      <c r="D66" s="21"/>
      <c r="E66" s="20">
        <v>0</v>
      </c>
      <c r="F66" s="21"/>
      <c r="G66" s="20">
        <v>0</v>
      </c>
      <c r="H66" s="21"/>
      <c r="I66" s="20">
        <v>0</v>
      </c>
      <c r="J66" s="21"/>
      <c r="K66" s="20"/>
      <c r="L66" s="21"/>
      <c r="M66" s="20"/>
      <c r="N66" s="21"/>
      <c r="O66" s="20"/>
      <c r="P66" s="21"/>
      <c r="Q66" s="20"/>
      <c r="R66" s="21"/>
      <c r="S66" s="20"/>
      <c r="T66" s="21"/>
      <c r="U66" s="20">
        <v>743</v>
      </c>
      <c r="V66" s="21"/>
      <c r="W66" s="20">
        <v>4397</v>
      </c>
      <c r="X66" s="21"/>
      <c r="Y66" s="20">
        <v>6865</v>
      </c>
      <c r="Z66" s="21"/>
      <c r="AA66" s="20">
        <v>8318</v>
      </c>
      <c r="AB66" s="21"/>
      <c r="AC66" s="20"/>
      <c r="AD66" s="21"/>
      <c r="AE66" s="20"/>
      <c r="AF66" s="21"/>
      <c r="AG66" s="20"/>
      <c r="AH66" s="21"/>
      <c r="AI66" s="20"/>
      <c r="AJ66" s="21"/>
      <c r="AK66" s="20"/>
      <c r="AL66" s="20"/>
      <c r="AM66" s="20"/>
    </row>
    <row r="67" spans="1:39" s="3" customFormat="1" ht="15" customHeight="1" x14ac:dyDescent="0.25">
      <c r="A67" s="1"/>
      <c r="B67" s="114" t="s">
        <v>48</v>
      </c>
      <c r="C67" s="22">
        <v>0</v>
      </c>
      <c r="D67" s="21"/>
      <c r="E67" s="22">
        <v>0</v>
      </c>
      <c r="F67" s="21"/>
      <c r="G67" s="22">
        <v>0</v>
      </c>
      <c r="H67" s="21"/>
      <c r="I67" s="22">
        <v>0</v>
      </c>
      <c r="J67" s="21"/>
      <c r="K67" s="22">
        <v>0</v>
      </c>
      <c r="L67" s="21"/>
      <c r="M67" s="22">
        <v>228</v>
      </c>
      <c r="N67" s="21"/>
      <c r="O67" s="22">
        <v>121</v>
      </c>
      <c r="P67" s="21"/>
      <c r="Q67" s="22">
        <v>168</v>
      </c>
      <c r="R67" s="21"/>
      <c r="S67" s="22">
        <v>260</v>
      </c>
      <c r="T67" s="21"/>
      <c r="U67" s="22">
        <v>497</v>
      </c>
      <c r="V67" s="21"/>
      <c r="W67" s="22">
        <v>491</v>
      </c>
      <c r="X67" s="21"/>
      <c r="Y67" s="22">
        <v>766</v>
      </c>
      <c r="Z67" s="21"/>
      <c r="AA67" s="22">
        <v>1438</v>
      </c>
      <c r="AB67" s="21"/>
      <c r="AC67" s="22">
        <v>2707</v>
      </c>
      <c r="AD67" s="21"/>
      <c r="AE67" s="22">
        <v>3813</v>
      </c>
      <c r="AF67" s="21"/>
      <c r="AG67" s="22">
        <v>4946</v>
      </c>
      <c r="AH67" s="21"/>
      <c r="AI67" s="22">
        <v>2608</v>
      </c>
      <c r="AJ67" s="21"/>
      <c r="AK67" s="22">
        <v>1236</v>
      </c>
      <c r="AL67" s="20"/>
      <c r="AM67" s="22">
        <v>1281</v>
      </c>
    </row>
    <row r="68" spans="1:39" s="35" customFormat="1" ht="9.9499999999999993" customHeight="1" x14ac:dyDescent="0.25">
      <c r="B68" s="31"/>
      <c r="C68" s="36"/>
      <c r="D68" s="37"/>
      <c r="E68" s="36"/>
      <c r="F68" s="37"/>
      <c r="G68" s="36"/>
      <c r="H68" s="37"/>
      <c r="I68" s="36"/>
      <c r="J68" s="37"/>
      <c r="K68" s="36"/>
      <c r="L68" s="37"/>
      <c r="M68" s="36"/>
      <c r="N68" s="37"/>
      <c r="O68" s="36"/>
      <c r="P68" s="37"/>
      <c r="Q68" s="36"/>
      <c r="R68" s="37"/>
      <c r="S68" s="36"/>
      <c r="T68" s="37"/>
      <c r="U68" s="36"/>
      <c r="V68" s="37"/>
      <c r="W68" s="36"/>
      <c r="X68" s="37"/>
      <c r="Y68" s="36"/>
      <c r="Z68" s="37"/>
      <c r="AA68" s="36"/>
      <c r="AB68" s="37"/>
      <c r="AC68" s="36"/>
      <c r="AD68" s="37"/>
      <c r="AE68" s="36"/>
      <c r="AF68" s="37"/>
      <c r="AG68" s="36"/>
      <c r="AH68" s="37"/>
      <c r="AI68" s="36"/>
      <c r="AJ68" s="37"/>
      <c r="AK68" s="36"/>
      <c r="AL68" s="37"/>
      <c r="AM68" s="36"/>
    </row>
    <row r="69" spans="1:39" s="3" customFormat="1" ht="15" customHeight="1" x14ac:dyDescent="0.25">
      <c r="A69" s="1"/>
      <c r="B69" s="17" t="s">
        <v>49</v>
      </c>
      <c r="C69" s="23">
        <v>370</v>
      </c>
      <c r="D69" s="26"/>
      <c r="E69" s="23">
        <v>335</v>
      </c>
      <c r="F69" s="26"/>
      <c r="G69" s="23">
        <v>251</v>
      </c>
      <c r="H69" s="26"/>
      <c r="I69" s="23">
        <v>1556</v>
      </c>
      <c r="J69" s="26"/>
      <c r="K69" s="23">
        <v>264</v>
      </c>
      <c r="L69" s="26"/>
      <c r="M69" s="23">
        <v>2320</v>
      </c>
      <c r="N69" s="26"/>
      <c r="O69" s="23">
        <v>2499</v>
      </c>
      <c r="P69" s="26"/>
      <c r="Q69" s="23">
        <v>1928</v>
      </c>
      <c r="R69" s="26"/>
      <c r="S69" s="23">
        <v>398</v>
      </c>
      <c r="T69" s="26"/>
      <c r="U69" s="23">
        <v>183266</v>
      </c>
      <c r="V69" s="26"/>
      <c r="W69" s="23">
        <v>169586</v>
      </c>
      <c r="X69" s="26"/>
      <c r="Y69" s="23">
        <v>172079</v>
      </c>
      <c r="Z69" s="26"/>
      <c r="AA69" s="23">
        <v>178281</v>
      </c>
      <c r="AB69" s="26"/>
      <c r="AC69" s="23">
        <v>163540</v>
      </c>
      <c r="AD69" s="26"/>
      <c r="AE69" s="23">
        <v>161162</v>
      </c>
      <c r="AF69" s="26"/>
      <c r="AG69" s="23">
        <v>159741</v>
      </c>
      <c r="AH69" s="26"/>
      <c r="AI69" s="23">
        <v>165115</v>
      </c>
      <c r="AJ69" s="26"/>
      <c r="AK69" s="23">
        <v>140203</v>
      </c>
      <c r="AL69" s="24"/>
      <c r="AM69" s="23">
        <v>109489</v>
      </c>
    </row>
    <row r="70" spans="1:39" s="35" customFormat="1" ht="9.9499999999999993" customHeight="1" x14ac:dyDescent="0.25">
      <c r="B70" s="3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161"/>
      <c r="V70" s="37"/>
      <c r="W70" s="161"/>
      <c r="X70" s="37"/>
      <c r="Y70" s="161"/>
      <c r="Z70" s="37"/>
      <c r="AA70" s="161"/>
      <c r="AB70" s="37"/>
      <c r="AC70" s="161"/>
      <c r="AD70" s="37"/>
      <c r="AE70" s="161"/>
      <c r="AF70" s="37"/>
      <c r="AG70" s="37"/>
      <c r="AH70" s="37"/>
      <c r="AI70" s="37"/>
      <c r="AJ70" s="37"/>
      <c r="AK70" s="37"/>
      <c r="AL70" s="37"/>
      <c r="AM70" s="37"/>
    </row>
    <row r="71" spans="1:39" s="35" customFormat="1" ht="15" customHeight="1" x14ac:dyDescent="0.25">
      <c r="B71" s="17" t="s">
        <v>30</v>
      </c>
      <c r="C71" s="38"/>
      <c r="D71" s="37"/>
      <c r="E71" s="38"/>
      <c r="F71" s="37"/>
      <c r="G71" s="38"/>
      <c r="H71" s="37"/>
      <c r="I71" s="38"/>
      <c r="J71" s="37"/>
      <c r="K71" s="38"/>
      <c r="L71" s="37"/>
      <c r="M71" s="38"/>
      <c r="N71" s="37"/>
      <c r="O71" s="38"/>
      <c r="P71" s="37"/>
      <c r="Q71" s="38"/>
      <c r="R71" s="37"/>
      <c r="S71" s="38"/>
      <c r="T71" s="37"/>
      <c r="U71" s="162"/>
      <c r="V71" s="37"/>
      <c r="W71" s="162"/>
      <c r="X71" s="37"/>
      <c r="Y71" s="162"/>
      <c r="Z71" s="37"/>
      <c r="AA71" s="162"/>
      <c r="AB71" s="37"/>
      <c r="AC71" s="162"/>
      <c r="AD71" s="37"/>
      <c r="AE71" s="162"/>
      <c r="AF71" s="37"/>
      <c r="AG71" s="38"/>
      <c r="AH71" s="37"/>
      <c r="AI71" s="38"/>
      <c r="AJ71" s="37"/>
      <c r="AK71" s="38"/>
      <c r="AL71" s="37"/>
      <c r="AM71" s="38"/>
    </row>
    <row r="72" spans="1:39" s="3" customFormat="1" ht="15" customHeight="1" x14ac:dyDescent="0.25">
      <c r="A72" s="1"/>
      <c r="B72" s="114" t="s">
        <v>50</v>
      </c>
      <c r="C72" s="20">
        <v>14784</v>
      </c>
      <c r="D72" s="21"/>
      <c r="E72" s="20">
        <v>15456</v>
      </c>
      <c r="F72" s="21"/>
      <c r="G72" s="20">
        <v>17779</v>
      </c>
      <c r="H72" s="21"/>
      <c r="I72" s="20">
        <v>21494</v>
      </c>
      <c r="J72" s="21"/>
      <c r="K72" s="20">
        <v>22366</v>
      </c>
      <c r="L72" s="21"/>
      <c r="M72" s="20">
        <v>23652</v>
      </c>
      <c r="N72" s="21"/>
      <c r="O72" s="20">
        <v>23110</v>
      </c>
      <c r="P72" s="21"/>
      <c r="Q72" s="20">
        <v>22347</v>
      </c>
      <c r="R72" s="21"/>
      <c r="S72" s="20">
        <v>22780</v>
      </c>
      <c r="T72" s="21"/>
      <c r="U72" s="20">
        <v>26457</v>
      </c>
      <c r="V72" s="21"/>
      <c r="W72" s="20">
        <v>27393</v>
      </c>
      <c r="X72" s="21"/>
      <c r="Y72" s="20">
        <v>30985</v>
      </c>
      <c r="Z72" s="21"/>
      <c r="AA72" s="20">
        <v>37481</v>
      </c>
      <c r="AB72" s="21"/>
      <c r="AC72" s="20">
        <v>39115</v>
      </c>
      <c r="AD72" s="21"/>
      <c r="AE72" s="20">
        <v>40326</v>
      </c>
      <c r="AF72" s="21"/>
      <c r="AG72" s="20">
        <v>35970</v>
      </c>
      <c r="AH72" s="21"/>
      <c r="AI72" s="20">
        <v>42494</v>
      </c>
      <c r="AJ72" s="21"/>
      <c r="AK72" s="20">
        <v>41707</v>
      </c>
      <c r="AL72" s="20"/>
      <c r="AM72" s="20">
        <v>50291</v>
      </c>
    </row>
    <row r="73" spans="1:39" s="3" customFormat="1" ht="15" customHeight="1" x14ac:dyDescent="0.25">
      <c r="A73" s="1"/>
      <c r="B73" s="114" t="s">
        <v>40</v>
      </c>
      <c r="C73" s="20">
        <v>0</v>
      </c>
      <c r="D73" s="21"/>
      <c r="E73" s="20">
        <v>0</v>
      </c>
      <c r="F73" s="21"/>
      <c r="G73" s="20">
        <v>0</v>
      </c>
      <c r="H73" s="21"/>
      <c r="I73" s="20">
        <v>0</v>
      </c>
      <c r="J73" s="21"/>
      <c r="K73" s="20">
        <v>0</v>
      </c>
      <c r="L73" s="21"/>
      <c r="M73" s="20">
        <v>0</v>
      </c>
      <c r="N73" s="21"/>
      <c r="O73" s="20">
        <v>0</v>
      </c>
      <c r="P73" s="21"/>
      <c r="Q73" s="20">
        <v>0</v>
      </c>
      <c r="R73" s="21"/>
      <c r="S73" s="20">
        <v>0</v>
      </c>
      <c r="T73" s="21"/>
      <c r="U73" s="20">
        <v>59288</v>
      </c>
      <c r="V73" s="21"/>
      <c r="W73" s="20">
        <v>39631</v>
      </c>
      <c r="X73" s="21"/>
      <c r="Y73" s="20">
        <v>42206</v>
      </c>
      <c r="Z73" s="21"/>
      <c r="AA73" s="20">
        <v>42309</v>
      </c>
      <c r="AB73" s="21"/>
      <c r="AC73" s="20">
        <v>28695</v>
      </c>
      <c r="AD73" s="21"/>
      <c r="AE73" s="20">
        <v>28461</v>
      </c>
      <c r="AF73" s="21"/>
      <c r="AG73" s="20">
        <v>32281</v>
      </c>
      <c r="AH73" s="21"/>
      <c r="AI73" s="20">
        <v>33065</v>
      </c>
      <c r="AJ73" s="21"/>
      <c r="AK73" s="20">
        <v>21888</v>
      </c>
      <c r="AL73" s="20"/>
      <c r="AM73" s="20">
        <v>57158</v>
      </c>
    </row>
    <row r="74" spans="1:39" s="3" customFormat="1" ht="15" customHeight="1" x14ac:dyDescent="0.25">
      <c r="A74" s="1"/>
      <c r="B74" s="114" t="s">
        <v>126</v>
      </c>
      <c r="C74" s="20">
        <v>0</v>
      </c>
      <c r="D74" s="21"/>
      <c r="E74" s="20">
        <v>0</v>
      </c>
      <c r="F74" s="21"/>
      <c r="G74" s="20">
        <v>0</v>
      </c>
      <c r="H74" s="21"/>
      <c r="I74" s="20">
        <v>0</v>
      </c>
      <c r="J74" s="21"/>
      <c r="K74" s="20">
        <v>0</v>
      </c>
      <c r="L74" s="21"/>
      <c r="M74" s="20">
        <v>0</v>
      </c>
      <c r="N74" s="21"/>
      <c r="O74" s="20">
        <v>0</v>
      </c>
      <c r="P74" s="21"/>
      <c r="Q74" s="20"/>
      <c r="R74" s="21"/>
      <c r="S74" s="20"/>
      <c r="T74" s="21"/>
      <c r="U74" s="20">
        <v>15649</v>
      </c>
      <c r="V74" s="21"/>
      <c r="W74" s="20">
        <v>18254</v>
      </c>
      <c r="X74" s="21"/>
      <c r="Y74" s="20">
        <v>20859</v>
      </c>
      <c r="Z74" s="21"/>
      <c r="AA74" s="20">
        <v>23464</v>
      </c>
      <c r="AB74" s="21"/>
      <c r="AC74" s="20">
        <v>26068</v>
      </c>
      <c r="AD74" s="21"/>
      <c r="AE74" s="20">
        <v>28673</v>
      </c>
      <c r="AF74" s="21"/>
      <c r="AG74" s="20">
        <v>31313</v>
      </c>
      <c r="AH74" s="21"/>
      <c r="AI74" s="20"/>
      <c r="AJ74" s="21"/>
      <c r="AK74" s="20">
        <v>0</v>
      </c>
      <c r="AL74" s="20"/>
      <c r="AM74" s="20">
        <v>0</v>
      </c>
    </row>
    <row r="75" spans="1:39" s="3" customFormat="1" ht="15" customHeight="1" x14ac:dyDescent="0.25">
      <c r="A75" s="1"/>
      <c r="B75" s="114" t="s">
        <v>42</v>
      </c>
      <c r="C75" s="20">
        <v>0</v>
      </c>
      <c r="D75" s="21"/>
      <c r="E75" s="20">
        <v>0</v>
      </c>
      <c r="F75" s="21"/>
      <c r="G75" s="20">
        <v>0</v>
      </c>
      <c r="H75" s="21"/>
      <c r="I75" s="20"/>
      <c r="J75" s="21"/>
      <c r="K75" s="20"/>
      <c r="L75" s="21"/>
      <c r="M75" s="20"/>
      <c r="N75" s="21"/>
      <c r="O75" s="20"/>
      <c r="P75" s="21"/>
      <c r="Q75" s="20"/>
      <c r="R75" s="21"/>
      <c r="S75" s="20"/>
      <c r="T75" s="21"/>
      <c r="U75" s="20">
        <v>1670</v>
      </c>
      <c r="V75" s="21"/>
      <c r="W75" s="20">
        <v>882</v>
      </c>
      <c r="X75" s="21"/>
      <c r="Y75" s="20">
        <v>1101</v>
      </c>
      <c r="Z75" s="21"/>
      <c r="AA75" s="20"/>
      <c r="AB75" s="21"/>
      <c r="AC75" s="20"/>
      <c r="AD75" s="21"/>
      <c r="AE75" s="20"/>
      <c r="AF75" s="21"/>
      <c r="AG75" s="20"/>
      <c r="AH75" s="21"/>
      <c r="AI75" s="20"/>
      <c r="AJ75" s="21"/>
      <c r="AK75" s="20"/>
      <c r="AL75" s="20"/>
      <c r="AM75" s="20"/>
    </row>
    <row r="76" spans="1:39" s="3" customFormat="1" ht="15" customHeight="1" x14ac:dyDescent="0.25">
      <c r="A76" s="1"/>
      <c r="B76" s="114" t="s">
        <v>41</v>
      </c>
      <c r="C76" s="20">
        <v>0</v>
      </c>
      <c r="D76" s="21"/>
      <c r="E76" s="20">
        <v>0</v>
      </c>
      <c r="F76" s="21"/>
      <c r="G76" s="20">
        <v>0</v>
      </c>
      <c r="H76" s="21"/>
      <c r="I76" s="20">
        <v>0</v>
      </c>
      <c r="J76" s="21"/>
      <c r="K76" s="20">
        <v>0</v>
      </c>
      <c r="L76" s="21"/>
      <c r="M76" s="20">
        <v>0</v>
      </c>
      <c r="N76" s="21"/>
      <c r="O76" s="20">
        <v>0</v>
      </c>
      <c r="P76" s="21"/>
      <c r="Q76" s="20">
        <v>0</v>
      </c>
      <c r="R76" s="21"/>
      <c r="S76" s="20">
        <v>0</v>
      </c>
      <c r="T76" s="21"/>
      <c r="U76" s="20">
        <v>20917</v>
      </c>
      <c r="V76" s="21"/>
      <c r="W76" s="20">
        <v>21388</v>
      </c>
      <c r="X76" s="21"/>
      <c r="Y76" s="20">
        <v>20023</v>
      </c>
      <c r="Z76" s="21"/>
      <c r="AA76" s="20">
        <v>0</v>
      </c>
      <c r="AB76" s="21"/>
      <c r="AC76" s="20">
        <v>0</v>
      </c>
      <c r="AD76" s="21"/>
      <c r="AE76" s="20">
        <v>0</v>
      </c>
      <c r="AF76" s="21"/>
      <c r="AG76" s="20">
        <v>624</v>
      </c>
      <c r="AH76" s="21"/>
      <c r="AI76" s="20">
        <v>1296</v>
      </c>
      <c r="AJ76" s="21"/>
      <c r="AK76" s="20">
        <v>3290</v>
      </c>
      <c r="AL76" s="20"/>
      <c r="AM76" s="20">
        <v>0</v>
      </c>
    </row>
    <row r="77" spans="1:39" s="3" customFormat="1" ht="15" customHeight="1" x14ac:dyDescent="0.25">
      <c r="A77" s="1"/>
      <c r="B77" s="114" t="s">
        <v>138</v>
      </c>
      <c r="C77" s="20">
        <v>0</v>
      </c>
      <c r="D77" s="21"/>
      <c r="E77" s="20">
        <v>0</v>
      </c>
      <c r="F77" s="21"/>
      <c r="G77" s="20">
        <v>0</v>
      </c>
      <c r="H77" s="21"/>
      <c r="I77" s="20">
        <v>0</v>
      </c>
      <c r="J77" s="21"/>
      <c r="K77" s="20">
        <v>0</v>
      </c>
      <c r="L77" s="21"/>
      <c r="M77" s="20">
        <v>0</v>
      </c>
      <c r="N77" s="21"/>
      <c r="O77" s="20"/>
      <c r="P77" s="21"/>
      <c r="Q77" s="20"/>
      <c r="R77" s="21"/>
      <c r="S77" s="20"/>
      <c r="T77" s="21"/>
      <c r="U77" s="20">
        <v>0</v>
      </c>
      <c r="V77" s="21"/>
      <c r="W77" s="20">
        <v>0</v>
      </c>
      <c r="X77" s="21"/>
      <c r="Y77" s="20">
        <v>0</v>
      </c>
      <c r="Z77" s="21"/>
      <c r="AA77" s="20">
        <v>2594</v>
      </c>
      <c r="AB77" s="21"/>
      <c r="AC77" s="20">
        <v>0</v>
      </c>
      <c r="AD77" s="21"/>
      <c r="AE77" s="20">
        <v>0</v>
      </c>
      <c r="AF77" s="21"/>
      <c r="AG77" s="20"/>
      <c r="AH77" s="21"/>
      <c r="AI77" s="20"/>
      <c r="AJ77" s="21"/>
      <c r="AK77" s="20"/>
      <c r="AL77" s="20"/>
      <c r="AM77" s="20">
        <v>3582</v>
      </c>
    </row>
    <row r="78" spans="1:39" s="3" customFormat="1" ht="15" customHeight="1" x14ac:dyDescent="0.25">
      <c r="A78" s="1"/>
      <c r="B78" s="114" t="s">
        <v>44</v>
      </c>
      <c r="C78" s="20">
        <v>0</v>
      </c>
      <c r="D78" s="21"/>
      <c r="E78" s="20">
        <v>0</v>
      </c>
      <c r="F78" s="21"/>
      <c r="G78" s="20">
        <v>0</v>
      </c>
      <c r="H78" s="21"/>
      <c r="I78" s="20">
        <v>0</v>
      </c>
      <c r="J78" s="21"/>
      <c r="K78" s="20">
        <v>0</v>
      </c>
      <c r="L78" s="21"/>
      <c r="M78" s="20">
        <v>0</v>
      </c>
      <c r="N78" s="21"/>
      <c r="O78" s="20">
        <v>0</v>
      </c>
      <c r="P78" s="21"/>
      <c r="Q78" s="20">
        <v>0</v>
      </c>
      <c r="R78" s="21"/>
      <c r="S78" s="20">
        <v>0</v>
      </c>
      <c r="T78" s="21"/>
      <c r="U78" s="20">
        <v>0</v>
      </c>
      <c r="V78" s="21"/>
      <c r="W78" s="20">
        <v>0</v>
      </c>
      <c r="X78" s="21"/>
      <c r="Y78" s="20">
        <v>0</v>
      </c>
      <c r="Z78" s="21"/>
      <c r="AA78" s="20">
        <v>0</v>
      </c>
      <c r="AB78" s="21"/>
      <c r="AC78" s="20">
        <v>0</v>
      </c>
      <c r="AD78" s="21"/>
      <c r="AE78" s="20">
        <v>0</v>
      </c>
      <c r="AF78" s="21"/>
      <c r="AG78" s="20">
        <v>0</v>
      </c>
      <c r="AH78" s="21"/>
      <c r="AI78" s="20">
        <v>0</v>
      </c>
      <c r="AJ78" s="21"/>
      <c r="AK78" s="20">
        <v>0</v>
      </c>
      <c r="AL78" s="20"/>
      <c r="AM78" s="20">
        <v>423</v>
      </c>
    </row>
    <row r="79" spans="1:39" s="3" customFormat="1" ht="15" customHeight="1" x14ac:dyDescent="0.25">
      <c r="A79" s="1"/>
      <c r="B79" s="114" t="s">
        <v>45</v>
      </c>
      <c r="C79" s="20">
        <v>0</v>
      </c>
      <c r="D79" s="21"/>
      <c r="E79" s="20">
        <v>0</v>
      </c>
      <c r="F79" s="21"/>
      <c r="G79" s="20">
        <v>0</v>
      </c>
      <c r="H79" s="21"/>
      <c r="I79" s="20">
        <v>0</v>
      </c>
      <c r="J79" s="21"/>
      <c r="K79" s="20">
        <v>0</v>
      </c>
      <c r="L79" s="21"/>
      <c r="M79" s="20">
        <v>0</v>
      </c>
      <c r="N79" s="21"/>
      <c r="O79" s="20">
        <v>0</v>
      </c>
      <c r="P79" s="21"/>
      <c r="Q79" s="20">
        <v>240</v>
      </c>
      <c r="R79" s="21"/>
      <c r="S79" s="20">
        <v>240</v>
      </c>
      <c r="T79" s="21"/>
      <c r="U79" s="20">
        <v>2734</v>
      </c>
      <c r="V79" s="21"/>
      <c r="W79" s="20">
        <v>3178</v>
      </c>
      <c r="X79" s="21"/>
      <c r="Y79" s="20">
        <v>1176</v>
      </c>
      <c r="Z79" s="21"/>
      <c r="AA79" s="20">
        <v>700</v>
      </c>
      <c r="AB79" s="21"/>
      <c r="AC79" s="20">
        <v>1185</v>
      </c>
      <c r="AD79" s="21"/>
      <c r="AE79" s="20">
        <v>1678</v>
      </c>
      <c r="AF79" s="21"/>
      <c r="AG79" s="20">
        <v>2203</v>
      </c>
      <c r="AH79" s="21"/>
      <c r="AI79" s="20">
        <v>12253</v>
      </c>
      <c r="AJ79" s="21"/>
      <c r="AK79" s="20">
        <v>12070</v>
      </c>
      <c r="AL79" s="20"/>
      <c r="AM79" s="20">
        <v>14440</v>
      </c>
    </row>
    <row r="80" spans="1:39" s="3" customFormat="1" ht="15" customHeight="1" x14ac:dyDescent="0.25">
      <c r="A80" s="1"/>
      <c r="B80" s="114" t="s">
        <v>2</v>
      </c>
      <c r="C80" s="20">
        <v>9122</v>
      </c>
      <c r="D80" s="21"/>
      <c r="E80" s="20">
        <v>6681</v>
      </c>
      <c r="F80" s="21"/>
      <c r="G80" s="20">
        <v>4911</v>
      </c>
      <c r="H80" s="21"/>
      <c r="I80" s="20">
        <v>5497</v>
      </c>
      <c r="J80" s="21"/>
      <c r="K80" s="20">
        <v>3208</v>
      </c>
      <c r="L80" s="21"/>
      <c r="M80" s="20">
        <v>0</v>
      </c>
      <c r="N80" s="21"/>
      <c r="O80" s="20">
        <v>0</v>
      </c>
      <c r="P80" s="21"/>
      <c r="Q80" s="20">
        <v>0</v>
      </c>
      <c r="R80" s="21"/>
      <c r="S80" s="20">
        <v>0</v>
      </c>
      <c r="T80" s="21"/>
      <c r="U80" s="20">
        <v>0</v>
      </c>
      <c r="V80" s="21"/>
      <c r="W80" s="20">
        <v>0</v>
      </c>
      <c r="X80" s="21"/>
      <c r="Y80" s="20">
        <v>0</v>
      </c>
      <c r="Z80" s="21"/>
      <c r="AA80" s="20">
        <v>0</v>
      </c>
      <c r="AB80" s="21"/>
      <c r="AC80" s="20">
        <v>0</v>
      </c>
      <c r="AD80" s="21"/>
      <c r="AE80" s="20">
        <v>0</v>
      </c>
      <c r="AF80" s="21"/>
      <c r="AG80" s="20">
        <v>0</v>
      </c>
      <c r="AH80" s="21"/>
      <c r="AI80" s="20">
        <v>0</v>
      </c>
      <c r="AJ80" s="21"/>
      <c r="AK80" s="20">
        <v>610</v>
      </c>
      <c r="AL80" s="20"/>
      <c r="AM80" s="20">
        <v>8261</v>
      </c>
    </row>
    <row r="81" spans="1:52" s="3" customFormat="1" ht="15" customHeight="1" x14ac:dyDescent="0.25">
      <c r="A81" s="1"/>
      <c r="B81" s="114" t="s">
        <v>26</v>
      </c>
      <c r="C81" s="20">
        <v>0</v>
      </c>
      <c r="D81" s="21"/>
      <c r="E81" s="20">
        <v>0</v>
      </c>
      <c r="F81" s="21"/>
      <c r="G81" s="20">
        <v>0</v>
      </c>
      <c r="H81" s="21"/>
      <c r="I81" s="20">
        <v>0</v>
      </c>
      <c r="J81" s="21"/>
      <c r="K81" s="20">
        <v>0</v>
      </c>
      <c r="L81" s="21"/>
      <c r="M81" s="20">
        <v>0</v>
      </c>
      <c r="N81" s="21"/>
      <c r="O81" s="20">
        <v>0</v>
      </c>
      <c r="P81" s="21"/>
      <c r="Q81" s="20">
        <v>0</v>
      </c>
      <c r="R81" s="21"/>
      <c r="S81" s="20">
        <v>0</v>
      </c>
      <c r="T81" s="21"/>
      <c r="U81" s="20">
        <v>32826</v>
      </c>
      <c r="V81" s="21"/>
      <c r="W81" s="20">
        <v>20748</v>
      </c>
      <c r="X81" s="21"/>
      <c r="Y81" s="20">
        <v>13225</v>
      </c>
      <c r="Z81" s="21"/>
      <c r="AA81" s="20">
        <v>12663</v>
      </c>
      <c r="AB81" s="21"/>
      <c r="AC81" s="20">
        <v>11983</v>
      </c>
      <c r="AD81" s="21"/>
      <c r="AE81" s="20">
        <v>9501</v>
      </c>
      <c r="AF81" s="21"/>
      <c r="AG81" s="20">
        <v>11460</v>
      </c>
      <c r="AH81" s="21"/>
      <c r="AI81" s="20">
        <v>9556</v>
      </c>
      <c r="AJ81" s="21"/>
      <c r="AK81" s="20">
        <v>18973</v>
      </c>
      <c r="AL81" s="20"/>
      <c r="AM81" s="20">
        <v>12263</v>
      </c>
    </row>
    <row r="82" spans="1:52" s="3" customFormat="1" ht="15" customHeight="1" x14ac:dyDescent="0.25">
      <c r="A82" s="1"/>
      <c r="B82" s="180" t="s">
        <v>51</v>
      </c>
      <c r="C82" s="20">
        <v>3593</v>
      </c>
      <c r="D82" s="21"/>
      <c r="E82" s="20">
        <v>3499</v>
      </c>
      <c r="F82" s="21"/>
      <c r="G82" s="20">
        <v>4578</v>
      </c>
      <c r="H82" s="21"/>
      <c r="I82" s="20">
        <v>4621</v>
      </c>
      <c r="J82" s="21"/>
      <c r="K82" s="20">
        <v>4488</v>
      </c>
      <c r="L82" s="21"/>
      <c r="M82" s="20">
        <v>4072</v>
      </c>
      <c r="N82" s="21"/>
      <c r="O82" s="20">
        <v>3888</v>
      </c>
      <c r="P82" s="21"/>
      <c r="Q82" s="20">
        <v>9844</v>
      </c>
      <c r="R82" s="21"/>
      <c r="S82" s="20">
        <v>10903</v>
      </c>
      <c r="T82" s="21"/>
      <c r="U82" s="20">
        <v>0</v>
      </c>
      <c r="V82" s="21"/>
      <c r="W82" s="20">
        <v>0</v>
      </c>
      <c r="X82" s="21"/>
      <c r="Y82" s="20">
        <v>0</v>
      </c>
      <c r="Z82" s="21"/>
      <c r="AA82" s="20">
        <v>0</v>
      </c>
      <c r="AB82" s="21"/>
      <c r="AC82" s="20">
        <v>0</v>
      </c>
      <c r="AD82" s="21"/>
      <c r="AE82" s="20">
        <v>0</v>
      </c>
      <c r="AF82" s="21"/>
      <c r="AG82" s="20">
        <v>0</v>
      </c>
      <c r="AH82" s="21"/>
      <c r="AI82" s="20">
        <v>0</v>
      </c>
      <c r="AJ82" s="21"/>
      <c r="AK82" s="20">
        <v>0</v>
      </c>
      <c r="AL82" s="20"/>
      <c r="AM82" s="20">
        <v>549</v>
      </c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</row>
    <row r="83" spans="1:52" s="3" customFormat="1" ht="15" customHeight="1" x14ac:dyDescent="0.25">
      <c r="A83" s="1"/>
      <c r="B83" s="114" t="s">
        <v>165</v>
      </c>
      <c r="C83" s="22">
        <v>0</v>
      </c>
      <c r="D83" s="21"/>
      <c r="E83" s="22">
        <v>0</v>
      </c>
      <c r="F83" s="21"/>
      <c r="G83" s="22">
        <v>0</v>
      </c>
      <c r="H83" s="21"/>
      <c r="I83" s="22">
        <v>0</v>
      </c>
      <c r="J83" s="21"/>
      <c r="K83" s="22">
        <v>0</v>
      </c>
      <c r="L83" s="21"/>
      <c r="M83" s="22">
        <v>0</v>
      </c>
      <c r="N83" s="21"/>
      <c r="O83" s="22">
        <v>0</v>
      </c>
      <c r="P83" s="21"/>
      <c r="Q83" s="22">
        <v>0</v>
      </c>
      <c r="R83" s="21"/>
      <c r="S83" s="22">
        <v>0</v>
      </c>
      <c r="T83" s="21"/>
      <c r="U83" s="22">
        <v>10243</v>
      </c>
      <c r="V83" s="21"/>
      <c r="W83" s="22">
        <v>0</v>
      </c>
      <c r="X83" s="21"/>
      <c r="Y83" s="22">
        <v>0</v>
      </c>
      <c r="Z83" s="21"/>
      <c r="AA83" s="22">
        <v>0</v>
      </c>
      <c r="AB83" s="21"/>
      <c r="AC83" s="22">
        <v>0</v>
      </c>
      <c r="AD83" s="21"/>
      <c r="AE83" s="22">
        <v>0</v>
      </c>
      <c r="AF83" s="21"/>
      <c r="AG83" s="22">
        <v>0</v>
      </c>
      <c r="AH83" s="21"/>
      <c r="AI83" s="22">
        <v>0</v>
      </c>
      <c r="AJ83" s="21"/>
      <c r="AK83" s="22">
        <v>0</v>
      </c>
      <c r="AL83" s="20"/>
      <c r="AM83" s="22">
        <v>0</v>
      </c>
    </row>
    <row r="84" spans="1:52" s="35" customFormat="1" ht="15" customHeight="1" x14ac:dyDescent="0.25">
      <c r="B84" s="11"/>
      <c r="C84" s="36"/>
      <c r="D84" s="37"/>
      <c r="E84" s="36"/>
      <c r="F84" s="37"/>
      <c r="G84" s="36"/>
      <c r="H84" s="37"/>
      <c r="I84" s="36"/>
      <c r="J84" s="37"/>
      <c r="K84" s="36"/>
      <c r="L84" s="37"/>
      <c r="M84" s="36"/>
      <c r="N84" s="37"/>
      <c r="O84" s="36"/>
      <c r="P84" s="37"/>
      <c r="Q84" s="36"/>
      <c r="R84" s="37"/>
      <c r="S84" s="36"/>
      <c r="T84" s="37"/>
      <c r="U84" s="36"/>
      <c r="V84" s="37"/>
      <c r="W84" s="36"/>
      <c r="X84" s="37"/>
      <c r="Y84" s="36"/>
      <c r="Z84" s="37"/>
      <c r="AA84" s="36"/>
      <c r="AB84" s="37"/>
      <c r="AC84" s="36"/>
      <c r="AD84" s="37"/>
      <c r="AE84" s="36"/>
      <c r="AF84" s="37"/>
      <c r="AG84" s="36"/>
      <c r="AH84" s="37"/>
      <c r="AI84" s="36"/>
      <c r="AJ84" s="37"/>
      <c r="AK84" s="36"/>
      <c r="AL84" s="37"/>
      <c r="AM84" s="36"/>
    </row>
    <row r="85" spans="1:52" s="35" customFormat="1" ht="15" customHeight="1" x14ac:dyDescent="0.25">
      <c r="B85" s="17" t="s">
        <v>52</v>
      </c>
      <c r="C85" s="23">
        <v>27499</v>
      </c>
      <c r="D85" s="26"/>
      <c r="E85" s="23">
        <v>25636</v>
      </c>
      <c r="F85" s="26"/>
      <c r="G85" s="23">
        <v>27268</v>
      </c>
      <c r="H85" s="26"/>
      <c r="I85" s="23">
        <v>31612</v>
      </c>
      <c r="J85" s="26"/>
      <c r="K85" s="23">
        <v>30062</v>
      </c>
      <c r="L85" s="26"/>
      <c r="M85" s="23">
        <v>27724</v>
      </c>
      <c r="N85" s="26"/>
      <c r="O85" s="23">
        <v>26998</v>
      </c>
      <c r="P85" s="26"/>
      <c r="Q85" s="23">
        <v>32431</v>
      </c>
      <c r="R85" s="26"/>
      <c r="S85" s="23">
        <v>33923</v>
      </c>
      <c r="T85" s="26">
        <v>33923</v>
      </c>
      <c r="U85" s="23">
        <v>169784</v>
      </c>
      <c r="V85" s="26"/>
      <c r="W85" s="23">
        <v>131474</v>
      </c>
      <c r="X85" s="26"/>
      <c r="Y85" s="23">
        <v>129575</v>
      </c>
      <c r="Z85" s="26"/>
      <c r="AA85" s="23">
        <v>119211</v>
      </c>
      <c r="AB85" s="26"/>
      <c r="AC85" s="23">
        <v>107046</v>
      </c>
      <c r="AD85" s="26"/>
      <c r="AE85" s="23">
        <v>108639</v>
      </c>
      <c r="AF85" s="26"/>
      <c r="AG85" s="23">
        <v>113851</v>
      </c>
      <c r="AH85" s="26"/>
      <c r="AI85" s="23">
        <v>98664</v>
      </c>
      <c r="AJ85" s="26"/>
      <c r="AK85" s="23">
        <v>98538</v>
      </c>
      <c r="AL85" s="24"/>
      <c r="AM85" s="23">
        <v>146967</v>
      </c>
    </row>
    <row r="86" spans="1:52" s="35" customFormat="1" ht="9.9499999999999993" customHeight="1" x14ac:dyDescent="0.25">
      <c r="B86" s="3"/>
      <c r="C86" s="160"/>
      <c r="D86" s="37"/>
      <c r="E86" s="160"/>
      <c r="F86" s="37"/>
      <c r="G86" s="160"/>
      <c r="H86" s="37"/>
      <c r="I86" s="160"/>
      <c r="J86" s="37"/>
      <c r="K86" s="160"/>
      <c r="L86" s="37"/>
      <c r="M86" s="160"/>
      <c r="N86" s="37"/>
      <c r="O86" s="39"/>
      <c r="P86" s="37"/>
      <c r="Q86" s="39"/>
      <c r="R86" s="37"/>
      <c r="S86" s="39"/>
      <c r="T86" s="37"/>
      <c r="U86" s="160"/>
      <c r="V86" s="37"/>
      <c r="W86" s="160"/>
      <c r="X86" s="37"/>
      <c r="Y86" s="160"/>
      <c r="Z86" s="37"/>
      <c r="AA86" s="160"/>
      <c r="AB86" s="37"/>
      <c r="AC86" s="160"/>
      <c r="AD86" s="37"/>
      <c r="AE86" s="160"/>
      <c r="AF86" s="37"/>
      <c r="AG86" s="39"/>
      <c r="AH86" s="37"/>
      <c r="AI86" s="39"/>
      <c r="AJ86" s="37"/>
      <c r="AK86" s="39"/>
      <c r="AL86" s="37"/>
      <c r="AM86" s="39"/>
    </row>
    <row r="87" spans="1:52" s="35" customFormat="1" ht="15" customHeight="1" x14ac:dyDescent="0.25">
      <c r="B87" s="17" t="s">
        <v>53</v>
      </c>
      <c r="C87" s="23">
        <v>27869</v>
      </c>
      <c r="D87" s="26"/>
      <c r="E87" s="23">
        <v>25971</v>
      </c>
      <c r="F87" s="26"/>
      <c r="G87" s="23">
        <v>27519</v>
      </c>
      <c r="H87" s="26"/>
      <c r="I87" s="23">
        <v>33178</v>
      </c>
      <c r="J87" s="26"/>
      <c r="K87" s="23">
        <v>30326</v>
      </c>
      <c r="L87" s="26"/>
      <c r="M87" s="23">
        <v>30044</v>
      </c>
      <c r="N87" s="26"/>
      <c r="O87" s="23">
        <v>29497</v>
      </c>
      <c r="P87" s="26"/>
      <c r="Q87" s="23">
        <v>34359</v>
      </c>
      <c r="R87" s="26"/>
      <c r="S87" s="23">
        <v>34321</v>
      </c>
      <c r="T87" s="26"/>
      <c r="U87" s="23">
        <v>353050</v>
      </c>
      <c r="V87" s="26"/>
      <c r="W87" s="23">
        <v>301060</v>
      </c>
      <c r="X87" s="26"/>
      <c r="Y87" s="23">
        <v>301654</v>
      </c>
      <c r="Z87" s="26"/>
      <c r="AA87" s="23">
        <v>297492</v>
      </c>
      <c r="AB87" s="26"/>
      <c r="AC87" s="23">
        <v>270586</v>
      </c>
      <c r="AD87" s="26"/>
      <c r="AE87" s="23">
        <v>269801</v>
      </c>
      <c r="AF87" s="26"/>
      <c r="AG87" s="23">
        <v>273592</v>
      </c>
      <c r="AH87" s="26"/>
      <c r="AI87" s="23">
        <v>263779</v>
      </c>
      <c r="AJ87" s="26"/>
      <c r="AK87" s="23">
        <v>238741</v>
      </c>
      <c r="AL87" s="24"/>
      <c r="AM87" s="23">
        <v>256456</v>
      </c>
    </row>
    <row r="88" spans="1:52" s="35" customFormat="1" ht="9.9499999999999993" customHeight="1" x14ac:dyDescent="0.25">
      <c r="B88" s="3"/>
      <c r="C88" s="161"/>
      <c r="D88" s="37"/>
      <c r="E88" s="161"/>
      <c r="F88" s="37"/>
      <c r="G88" s="161"/>
      <c r="H88" s="37"/>
      <c r="I88" s="161"/>
      <c r="J88" s="37"/>
      <c r="K88" s="161"/>
      <c r="L88" s="37"/>
      <c r="M88" s="161"/>
      <c r="N88" s="37"/>
      <c r="O88" s="37"/>
      <c r="P88" s="37"/>
      <c r="Q88" s="37"/>
      <c r="R88" s="37"/>
      <c r="S88" s="37"/>
      <c r="T88" s="37"/>
      <c r="U88" s="161"/>
      <c r="V88" s="37"/>
      <c r="W88" s="161"/>
      <c r="X88" s="37"/>
      <c r="Y88" s="161"/>
      <c r="Z88" s="37"/>
      <c r="AA88" s="161"/>
      <c r="AB88" s="37"/>
      <c r="AC88" s="161"/>
      <c r="AD88" s="37"/>
      <c r="AE88" s="161"/>
      <c r="AF88" s="37"/>
      <c r="AG88" s="37"/>
      <c r="AH88" s="37"/>
      <c r="AI88" s="37"/>
      <c r="AJ88" s="37"/>
      <c r="AK88" s="37"/>
      <c r="AL88" s="37"/>
      <c r="AM88" s="37"/>
    </row>
    <row r="89" spans="1:52" s="35" customFormat="1" ht="15" customHeight="1" x14ac:dyDescent="0.25">
      <c r="B89" s="17" t="s">
        <v>54</v>
      </c>
      <c r="C89" s="162"/>
      <c r="D89" s="37"/>
      <c r="E89" s="162"/>
      <c r="F89" s="37"/>
      <c r="G89" s="162"/>
      <c r="H89" s="37"/>
      <c r="I89" s="162"/>
      <c r="J89" s="37"/>
      <c r="K89" s="162"/>
      <c r="L89" s="37"/>
      <c r="M89" s="162"/>
      <c r="N89" s="37"/>
      <c r="O89" s="38"/>
      <c r="P89" s="37"/>
      <c r="Q89" s="38"/>
      <c r="R89" s="37"/>
      <c r="S89" s="38"/>
      <c r="T89" s="37"/>
      <c r="U89" s="162"/>
      <c r="V89" s="37"/>
      <c r="W89" s="162"/>
      <c r="X89" s="37"/>
      <c r="Y89" s="162"/>
      <c r="Z89" s="37"/>
      <c r="AA89" s="162"/>
      <c r="AB89" s="37"/>
      <c r="AC89" s="162"/>
      <c r="AD89" s="37"/>
      <c r="AE89" s="162"/>
      <c r="AF89" s="37"/>
      <c r="AG89" s="38"/>
      <c r="AH89" s="37"/>
      <c r="AI89" s="38"/>
      <c r="AJ89" s="37"/>
      <c r="AK89" s="38"/>
      <c r="AL89" s="37"/>
      <c r="AM89" s="38"/>
    </row>
    <row r="90" spans="1:52" s="3" customFormat="1" ht="15" customHeight="1" x14ac:dyDescent="0.25">
      <c r="A90" s="1"/>
      <c r="B90" s="19" t="s">
        <v>3</v>
      </c>
      <c r="C90" s="20">
        <v>199211</v>
      </c>
      <c r="D90" s="21"/>
      <c r="E90" s="20">
        <v>199211</v>
      </c>
      <c r="F90" s="21"/>
      <c r="G90" s="20">
        <v>199211</v>
      </c>
      <c r="H90" s="21"/>
      <c r="I90" s="20">
        <v>199211</v>
      </c>
      <c r="J90" s="21"/>
      <c r="K90" s="20">
        <v>199211</v>
      </c>
      <c r="L90" s="21"/>
      <c r="M90" s="20">
        <v>199211</v>
      </c>
      <c r="N90" s="21"/>
      <c r="O90" s="20">
        <v>199211</v>
      </c>
      <c r="P90" s="21"/>
      <c r="Q90" s="20">
        <v>199211</v>
      </c>
      <c r="R90" s="21"/>
      <c r="S90" s="20">
        <v>131846</v>
      </c>
      <c r="T90" s="21"/>
      <c r="U90" s="20">
        <v>199211</v>
      </c>
      <c r="V90" s="21"/>
      <c r="W90" s="20">
        <v>199211</v>
      </c>
      <c r="X90" s="21"/>
      <c r="Y90" s="20">
        <v>199211</v>
      </c>
      <c r="Z90" s="21"/>
      <c r="AA90" s="20">
        <v>199211</v>
      </c>
      <c r="AB90" s="21"/>
      <c r="AC90" s="20">
        <v>199211</v>
      </c>
      <c r="AD90" s="21"/>
      <c r="AE90" s="20">
        <v>199211</v>
      </c>
      <c r="AF90" s="21"/>
      <c r="AG90" s="20">
        <v>199211</v>
      </c>
      <c r="AH90" s="21"/>
      <c r="AI90" s="20">
        <v>199211</v>
      </c>
      <c r="AJ90" s="21"/>
      <c r="AK90" s="20">
        <v>200297</v>
      </c>
      <c r="AL90" s="20"/>
      <c r="AM90" s="20">
        <v>195080</v>
      </c>
    </row>
    <row r="91" spans="1:52" s="3" customFormat="1" ht="15" customHeight="1" x14ac:dyDescent="0.25">
      <c r="A91" s="1"/>
      <c r="B91" s="19" t="s">
        <v>4</v>
      </c>
      <c r="C91" s="20">
        <v>0</v>
      </c>
      <c r="D91" s="21"/>
      <c r="E91" s="20">
        <v>0</v>
      </c>
      <c r="F91" s="21"/>
      <c r="G91" s="20">
        <v>0</v>
      </c>
      <c r="H91" s="21"/>
      <c r="I91" s="20">
        <v>-2674</v>
      </c>
      <c r="J91" s="21"/>
      <c r="K91" s="20">
        <v>-2674</v>
      </c>
      <c r="L91" s="21"/>
      <c r="M91" s="20">
        <v>-2674</v>
      </c>
      <c r="N91" s="21"/>
      <c r="O91" s="20">
        <v>-2674</v>
      </c>
      <c r="P91" s="21"/>
      <c r="Q91" s="20">
        <v>-2674</v>
      </c>
      <c r="R91" s="21"/>
      <c r="S91" s="20">
        <v>-2674</v>
      </c>
      <c r="T91" s="21"/>
      <c r="U91" s="20">
        <v>0</v>
      </c>
      <c r="V91" s="21"/>
      <c r="W91" s="20">
        <v>0</v>
      </c>
      <c r="X91" s="21"/>
      <c r="Y91" s="20">
        <v>0</v>
      </c>
      <c r="Z91" s="21"/>
      <c r="AA91" s="20">
        <v>-2674</v>
      </c>
      <c r="AB91" s="21"/>
      <c r="AC91" s="20">
        <v>-2674</v>
      </c>
      <c r="AD91" s="21"/>
      <c r="AE91" s="20">
        <v>-2674</v>
      </c>
      <c r="AF91" s="21"/>
      <c r="AG91" s="20">
        <v>-2674</v>
      </c>
      <c r="AH91" s="21"/>
      <c r="AI91" s="20">
        <v>-2674</v>
      </c>
      <c r="AJ91" s="21"/>
      <c r="AK91" s="20">
        <v>-2674</v>
      </c>
      <c r="AL91" s="20"/>
      <c r="AM91" s="20">
        <v>-2674</v>
      </c>
    </row>
    <row r="92" spans="1:52" s="3" customFormat="1" ht="15" customHeight="1" x14ac:dyDescent="0.25">
      <c r="A92" s="1"/>
      <c r="B92" s="19" t="s">
        <v>56</v>
      </c>
      <c r="C92" s="20">
        <v>-78798</v>
      </c>
      <c r="D92" s="21"/>
      <c r="E92" s="20">
        <v>-75011</v>
      </c>
      <c r="F92" s="21"/>
      <c r="G92" s="20">
        <v>-70534</v>
      </c>
      <c r="H92" s="21"/>
      <c r="I92" s="20">
        <v>-66126</v>
      </c>
      <c r="J92" s="21"/>
      <c r="K92" s="20">
        <v>-70786</v>
      </c>
      <c r="L92" s="21"/>
      <c r="M92" s="20">
        <v>-81689</v>
      </c>
      <c r="N92" s="21"/>
      <c r="O92" s="20">
        <v>-83331</v>
      </c>
      <c r="P92" s="21"/>
      <c r="Q92" s="20">
        <v>-91191</v>
      </c>
      <c r="R92" s="21"/>
      <c r="S92" s="20">
        <v>-100542</v>
      </c>
      <c r="T92" s="21"/>
      <c r="U92" s="20">
        <v>-78798</v>
      </c>
      <c r="V92" s="21"/>
      <c r="W92" s="20">
        <v>-75011</v>
      </c>
      <c r="X92" s="21"/>
      <c r="Y92" s="20">
        <v>-70534</v>
      </c>
      <c r="Z92" s="21"/>
      <c r="AA92" s="20">
        <v>-66126</v>
      </c>
      <c r="AB92" s="21"/>
      <c r="AC92" s="20">
        <v>-70786</v>
      </c>
      <c r="AD92" s="21"/>
      <c r="AE92" s="20">
        <v>-81689</v>
      </c>
      <c r="AF92" s="21"/>
      <c r="AG92" s="20">
        <v>-83331</v>
      </c>
      <c r="AH92" s="21"/>
      <c r="AI92" s="20">
        <v>-91191</v>
      </c>
      <c r="AJ92" s="21"/>
      <c r="AK92" s="20">
        <v>-100542</v>
      </c>
      <c r="AL92" s="20"/>
      <c r="AM92" s="20">
        <v>-105981</v>
      </c>
    </row>
    <row r="93" spans="1:52" s="3" customFormat="1" ht="15" customHeight="1" x14ac:dyDescent="0.25">
      <c r="A93" s="1"/>
      <c r="B93" s="19" t="s">
        <v>55</v>
      </c>
      <c r="C93" s="20">
        <v>599</v>
      </c>
      <c r="D93" s="21"/>
      <c r="E93" s="20">
        <v>599</v>
      </c>
      <c r="F93" s="21"/>
      <c r="G93" s="20">
        <v>599</v>
      </c>
      <c r="H93" s="21"/>
      <c r="I93" s="20">
        <v>599</v>
      </c>
      <c r="J93" s="21"/>
      <c r="K93" s="20">
        <v>599</v>
      </c>
      <c r="L93" s="21"/>
      <c r="M93" s="20">
        <v>599</v>
      </c>
      <c r="N93" s="21"/>
      <c r="O93" s="20">
        <v>599</v>
      </c>
      <c r="P93" s="21"/>
      <c r="Q93" s="20">
        <v>599</v>
      </c>
      <c r="R93" s="21"/>
      <c r="S93" s="20">
        <v>0</v>
      </c>
      <c r="T93" s="21"/>
      <c r="U93" s="20">
        <v>599</v>
      </c>
      <c r="V93" s="21"/>
      <c r="W93" s="20">
        <v>599</v>
      </c>
      <c r="X93" s="21"/>
      <c r="Y93" s="20">
        <v>599</v>
      </c>
      <c r="Z93" s="21"/>
      <c r="AA93" s="20">
        <v>599</v>
      </c>
      <c r="AB93" s="21"/>
      <c r="AC93" s="20">
        <v>599</v>
      </c>
      <c r="AD93" s="21"/>
      <c r="AE93" s="20">
        <v>599</v>
      </c>
      <c r="AF93" s="21"/>
      <c r="AG93" s="20">
        <v>599</v>
      </c>
      <c r="AH93" s="21"/>
      <c r="AI93" s="20">
        <v>599</v>
      </c>
      <c r="AJ93" s="21"/>
      <c r="AK93" s="20">
        <v>0</v>
      </c>
      <c r="AL93" s="20"/>
      <c r="AM93" s="20">
        <v>0</v>
      </c>
    </row>
    <row r="94" spans="1:52" s="3" customFormat="1" ht="15" customHeight="1" x14ac:dyDescent="0.25">
      <c r="A94" s="1"/>
      <c r="B94" s="19" t="s">
        <v>57</v>
      </c>
      <c r="C94" s="22">
        <v>-1314</v>
      </c>
      <c r="D94" s="21"/>
      <c r="E94" s="22">
        <v>-1211</v>
      </c>
      <c r="F94" s="21"/>
      <c r="G94" s="22">
        <v>-939</v>
      </c>
      <c r="H94" s="21"/>
      <c r="I94" s="22">
        <v>-964</v>
      </c>
      <c r="J94" s="21"/>
      <c r="K94" s="22">
        <v>-933</v>
      </c>
      <c r="L94" s="21"/>
      <c r="M94" s="22">
        <v>-916</v>
      </c>
      <c r="N94" s="21"/>
      <c r="O94" s="22">
        <v>-10793</v>
      </c>
      <c r="P94" s="21"/>
      <c r="Q94" s="22">
        <v>-10565</v>
      </c>
      <c r="R94" s="21"/>
      <c r="S94" s="22">
        <v>-10282</v>
      </c>
      <c r="T94" s="21"/>
      <c r="U94" s="22">
        <v>-1314</v>
      </c>
      <c r="V94" s="21"/>
      <c r="W94" s="22">
        <v>-1211</v>
      </c>
      <c r="X94" s="21"/>
      <c r="Y94" s="22">
        <v>-939</v>
      </c>
      <c r="Z94" s="21"/>
      <c r="AA94" s="22">
        <v>-964</v>
      </c>
      <c r="AB94" s="21"/>
      <c r="AC94" s="22">
        <v>-933</v>
      </c>
      <c r="AD94" s="21"/>
      <c r="AE94" s="22">
        <v>-916</v>
      </c>
      <c r="AF94" s="21"/>
      <c r="AG94" s="22">
        <v>-10793</v>
      </c>
      <c r="AH94" s="21"/>
      <c r="AI94" s="22">
        <v>-10565</v>
      </c>
      <c r="AJ94" s="21"/>
      <c r="AK94" s="22">
        <v>-10282</v>
      </c>
      <c r="AL94" s="20"/>
      <c r="AM94" s="22">
        <v>-9896</v>
      </c>
    </row>
    <row r="95" spans="1:52" s="35" customFormat="1" ht="9.9499999999999993" customHeight="1" x14ac:dyDescent="0.25">
      <c r="B95" s="40"/>
      <c r="C95" s="163"/>
      <c r="D95" s="43"/>
      <c r="E95" s="163"/>
      <c r="F95" s="43"/>
      <c r="G95" s="163"/>
      <c r="H95" s="43"/>
      <c r="I95" s="163"/>
      <c r="J95" s="43"/>
      <c r="K95" s="163"/>
      <c r="L95" s="43"/>
      <c r="M95" s="163"/>
      <c r="N95" s="43"/>
      <c r="O95" s="41"/>
      <c r="P95" s="43"/>
      <c r="Q95" s="41"/>
      <c r="R95" s="43"/>
      <c r="S95" s="41"/>
      <c r="T95" s="43"/>
      <c r="U95" s="163"/>
      <c r="V95" s="43"/>
      <c r="W95" s="163"/>
      <c r="X95" s="43"/>
      <c r="Y95" s="163"/>
      <c r="Z95" s="43"/>
      <c r="AA95" s="163"/>
      <c r="AB95" s="43"/>
      <c r="AC95" s="163"/>
      <c r="AD95" s="43"/>
      <c r="AE95" s="163"/>
      <c r="AF95" s="43"/>
      <c r="AG95" s="41"/>
      <c r="AH95" s="43"/>
      <c r="AI95" s="41"/>
      <c r="AJ95" s="43"/>
      <c r="AK95" s="41"/>
      <c r="AL95" s="42"/>
      <c r="AM95" s="41"/>
    </row>
    <row r="96" spans="1:52" s="35" customFormat="1" ht="15" customHeight="1" x14ac:dyDescent="0.25">
      <c r="B96" s="17" t="s">
        <v>58</v>
      </c>
      <c r="C96" s="23">
        <v>119698</v>
      </c>
      <c r="D96" s="26"/>
      <c r="E96" s="23">
        <v>123588</v>
      </c>
      <c r="F96" s="26"/>
      <c r="G96" s="23">
        <v>128337</v>
      </c>
      <c r="H96" s="26"/>
      <c r="I96" s="23">
        <v>130046</v>
      </c>
      <c r="J96" s="26"/>
      <c r="K96" s="23">
        <v>125417</v>
      </c>
      <c r="L96" s="26"/>
      <c r="M96" s="23">
        <v>114531</v>
      </c>
      <c r="N96" s="26"/>
      <c r="O96" s="23">
        <v>103012</v>
      </c>
      <c r="P96" s="26"/>
      <c r="Q96" s="23">
        <v>95380</v>
      </c>
      <c r="R96" s="26"/>
      <c r="S96" s="23">
        <v>18348</v>
      </c>
      <c r="T96" s="26"/>
      <c r="U96" s="23">
        <v>119698</v>
      </c>
      <c r="V96" s="26"/>
      <c r="W96" s="23">
        <v>123588</v>
      </c>
      <c r="X96" s="26"/>
      <c r="Y96" s="23">
        <v>128337</v>
      </c>
      <c r="Z96" s="26"/>
      <c r="AA96" s="23">
        <v>130046</v>
      </c>
      <c r="AB96" s="26"/>
      <c r="AC96" s="23">
        <v>125417</v>
      </c>
      <c r="AD96" s="26"/>
      <c r="AE96" s="23">
        <v>114531</v>
      </c>
      <c r="AF96" s="26"/>
      <c r="AG96" s="23">
        <v>103012</v>
      </c>
      <c r="AH96" s="26"/>
      <c r="AI96" s="23">
        <v>95380</v>
      </c>
      <c r="AJ96" s="26"/>
      <c r="AK96" s="23">
        <v>86799</v>
      </c>
      <c r="AL96" s="24"/>
      <c r="AM96" s="23">
        <v>76529</v>
      </c>
    </row>
    <row r="97" spans="2:39" s="35" customFormat="1" ht="15" customHeight="1" x14ac:dyDescent="0.25">
      <c r="B97" s="3"/>
      <c r="C97" s="161"/>
      <c r="D97" s="37"/>
      <c r="E97" s="161"/>
      <c r="F97" s="37"/>
      <c r="G97" s="161"/>
      <c r="H97" s="37"/>
      <c r="I97" s="161"/>
      <c r="J97" s="37"/>
      <c r="K97" s="161"/>
      <c r="L97" s="37"/>
      <c r="M97" s="161"/>
      <c r="N97" s="37"/>
      <c r="O97" s="37"/>
      <c r="P97" s="37"/>
      <c r="Q97" s="37"/>
      <c r="R97" s="37"/>
      <c r="S97" s="37"/>
      <c r="T97" s="37"/>
      <c r="U97" s="161"/>
      <c r="V97" s="37"/>
      <c r="W97" s="161"/>
      <c r="X97" s="37"/>
      <c r="Y97" s="161"/>
      <c r="Z97" s="37"/>
      <c r="AA97" s="161"/>
      <c r="AB97" s="37"/>
      <c r="AC97" s="161"/>
      <c r="AD97" s="37"/>
      <c r="AE97" s="161"/>
      <c r="AF97" s="37"/>
      <c r="AG97" s="37"/>
      <c r="AH97" s="37"/>
      <c r="AI97" s="37"/>
      <c r="AJ97" s="37"/>
      <c r="AK97" s="37"/>
      <c r="AL97" s="37"/>
      <c r="AM97" s="37"/>
    </row>
    <row r="98" spans="2:39" s="35" customFormat="1" ht="15" customHeight="1" thickBot="1" x14ac:dyDescent="0.3">
      <c r="B98" s="17" t="s">
        <v>59</v>
      </c>
      <c r="C98" s="32">
        <v>147567</v>
      </c>
      <c r="D98" s="26"/>
      <c r="E98" s="32">
        <v>149559</v>
      </c>
      <c r="F98" s="26"/>
      <c r="G98" s="32">
        <v>155856</v>
      </c>
      <c r="H98" s="26"/>
      <c r="I98" s="32">
        <v>163224</v>
      </c>
      <c r="J98" s="26"/>
      <c r="K98" s="32">
        <v>155743</v>
      </c>
      <c r="L98" s="26"/>
      <c r="M98" s="32">
        <v>144575</v>
      </c>
      <c r="N98" s="26"/>
      <c r="O98" s="32">
        <v>132509</v>
      </c>
      <c r="P98" s="26"/>
      <c r="Q98" s="32">
        <v>129739</v>
      </c>
      <c r="R98" s="26"/>
      <c r="S98" s="32">
        <v>52669</v>
      </c>
      <c r="T98" s="26"/>
      <c r="U98" s="32">
        <v>472748</v>
      </c>
      <c r="V98" s="26"/>
      <c r="W98" s="32">
        <v>424648</v>
      </c>
      <c r="X98" s="26"/>
      <c r="Y98" s="32">
        <v>429991</v>
      </c>
      <c r="Z98" s="26"/>
      <c r="AA98" s="32">
        <v>427538</v>
      </c>
      <c r="AB98" s="26"/>
      <c r="AC98" s="32">
        <v>396003</v>
      </c>
      <c r="AD98" s="26"/>
      <c r="AE98" s="32">
        <v>384332</v>
      </c>
      <c r="AF98" s="26"/>
      <c r="AG98" s="32">
        <v>376604</v>
      </c>
      <c r="AH98" s="26"/>
      <c r="AI98" s="32">
        <v>359159</v>
      </c>
      <c r="AJ98" s="26"/>
      <c r="AK98" s="32">
        <v>325540</v>
      </c>
      <c r="AL98" s="24"/>
      <c r="AM98" s="32">
        <v>332985</v>
      </c>
    </row>
    <row r="99" spans="2:39" ht="15.75" thickTop="1" x14ac:dyDescent="0.25">
      <c r="D99" s="168"/>
      <c r="F99" s="168"/>
      <c r="H99" s="168"/>
      <c r="J99" s="168"/>
      <c r="L99" s="168"/>
      <c r="N99" s="168"/>
      <c r="P99" s="168"/>
      <c r="R99" s="168"/>
      <c r="V99" s="168"/>
      <c r="X99" s="168"/>
      <c r="Z99" s="168"/>
      <c r="AB99" s="168"/>
      <c r="AD99" s="168"/>
      <c r="AF99" s="168"/>
      <c r="AH99" s="168"/>
      <c r="AJ99" s="168"/>
    </row>
    <row r="100" spans="2:39" x14ac:dyDescent="0.25">
      <c r="D100" s="168"/>
      <c r="F100" s="168"/>
      <c r="H100" s="168"/>
      <c r="J100" s="168"/>
      <c r="L100" s="168"/>
      <c r="N100" s="168"/>
      <c r="P100" s="168"/>
      <c r="R100" s="168"/>
      <c r="V100" s="168"/>
      <c r="X100" s="168"/>
      <c r="Z100" s="168"/>
      <c r="AB100" s="168"/>
      <c r="AD100" s="168"/>
      <c r="AF100" s="168"/>
      <c r="AH100" s="168"/>
      <c r="AJ100" s="168"/>
    </row>
    <row r="101" spans="2:39" x14ac:dyDescent="0.25">
      <c r="D101" s="168"/>
      <c r="F101" s="168"/>
      <c r="H101" s="168"/>
      <c r="J101" s="168"/>
      <c r="L101" s="168"/>
      <c r="N101" s="168"/>
      <c r="P101" s="168"/>
      <c r="R101" s="168"/>
      <c r="V101" s="168"/>
      <c r="X101" s="168"/>
      <c r="Z101" s="168"/>
      <c r="AB101" s="168"/>
      <c r="AD101" s="168"/>
      <c r="AF101" s="168"/>
      <c r="AH101" s="168"/>
      <c r="AJ101" s="168"/>
    </row>
    <row r="102" spans="2:39" x14ac:dyDescent="0.25">
      <c r="D102" s="168"/>
      <c r="F102" s="168"/>
      <c r="H102" s="168"/>
      <c r="J102" s="168"/>
      <c r="L102" s="168"/>
      <c r="N102" s="168"/>
      <c r="P102" s="168"/>
      <c r="R102" s="168"/>
      <c r="V102" s="168"/>
      <c r="X102" s="168"/>
      <c r="Z102" s="168"/>
      <c r="AB102" s="168"/>
      <c r="AD102" s="168"/>
      <c r="AF102" s="168"/>
      <c r="AH102" s="168"/>
      <c r="AJ102" s="168"/>
    </row>
    <row r="103" spans="2:39" x14ac:dyDescent="0.25">
      <c r="D103" s="168"/>
      <c r="F103" s="168"/>
      <c r="H103" s="168"/>
      <c r="J103" s="168"/>
      <c r="L103" s="168"/>
      <c r="N103" s="168"/>
      <c r="P103" s="168"/>
      <c r="R103" s="168"/>
      <c r="V103" s="168"/>
      <c r="X103" s="168"/>
      <c r="Z103" s="168"/>
      <c r="AB103" s="168"/>
      <c r="AD103" s="168"/>
      <c r="AF103" s="168"/>
      <c r="AH103" s="168"/>
      <c r="AJ103" s="168"/>
    </row>
    <row r="104" spans="2:39" x14ac:dyDescent="0.25">
      <c r="D104" s="168"/>
      <c r="F104" s="168"/>
      <c r="H104" s="168"/>
      <c r="J104" s="168"/>
      <c r="L104" s="168"/>
      <c r="N104" s="168"/>
      <c r="P104" s="168"/>
      <c r="R104" s="168"/>
      <c r="V104" s="168"/>
      <c r="X104" s="168"/>
      <c r="Z104" s="168"/>
      <c r="AB104" s="168"/>
      <c r="AD104" s="168"/>
      <c r="AF104" s="168"/>
      <c r="AH104" s="168"/>
      <c r="AJ104" s="168"/>
    </row>
    <row r="105" spans="2:39" x14ac:dyDescent="0.25">
      <c r="D105" s="168"/>
      <c r="F105" s="168"/>
      <c r="H105" s="168"/>
      <c r="J105" s="168"/>
      <c r="L105" s="168"/>
      <c r="N105" s="168"/>
      <c r="P105" s="168"/>
      <c r="R105" s="168"/>
      <c r="V105" s="168"/>
      <c r="X105" s="168"/>
      <c r="Z105" s="168"/>
      <c r="AB105" s="168"/>
      <c r="AD105" s="168"/>
      <c r="AF105" s="168"/>
      <c r="AH105" s="168"/>
      <c r="AJ105" s="168"/>
    </row>
    <row r="106" spans="2:39" x14ac:dyDescent="0.25">
      <c r="D106" s="168"/>
      <c r="F106" s="168"/>
      <c r="H106" s="168"/>
      <c r="J106" s="168"/>
      <c r="L106" s="168"/>
      <c r="N106" s="168"/>
      <c r="P106" s="168"/>
      <c r="R106" s="168"/>
      <c r="V106" s="168"/>
      <c r="X106" s="168"/>
      <c r="Z106" s="168"/>
      <c r="AB106" s="168"/>
      <c r="AD106" s="168"/>
      <c r="AF106" s="168"/>
      <c r="AH106" s="168"/>
      <c r="AJ106" s="168"/>
    </row>
    <row r="107" spans="2:39" x14ac:dyDescent="0.25">
      <c r="D107" s="168"/>
      <c r="F107" s="168"/>
      <c r="H107" s="168"/>
      <c r="J107" s="168"/>
      <c r="L107" s="168"/>
      <c r="N107" s="168"/>
      <c r="P107" s="168"/>
      <c r="R107" s="168"/>
      <c r="V107" s="168"/>
      <c r="X107" s="168"/>
      <c r="Z107" s="168"/>
      <c r="AB107" s="168"/>
      <c r="AD107" s="168"/>
      <c r="AF107" s="168"/>
      <c r="AH107" s="168"/>
      <c r="AJ107" s="168"/>
    </row>
    <row r="108" spans="2:39" x14ac:dyDescent="0.25">
      <c r="D108" s="168"/>
      <c r="F108" s="168"/>
      <c r="H108" s="168"/>
      <c r="J108" s="168"/>
      <c r="L108" s="168"/>
      <c r="N108" s="168"/>
      <c r="P108" s="168"/>
      <c r="R108" s="168"/>
      <c r="V108" s="168"/>
      <c r="X108" s="168"/>
      <c r="Z108" s="168"/>
      <c r="AB108" s="168"/>
      <c r="AD108" s="168"/>
      <c r="AF108" s="168"/>
      <c r="AH108" s="168"/>
      <c r="AJ108" s="168"/>
    </row>
    <row r="109" spans="2:39" x14ac:dyDescent="0.25">
      <c r="D109" s="168"/>
      <c r="F109" s="168"/>
      <c r="H109" s="168"/>
      <c r="J109" s="168"/>
      <c r="L109" s="168"/>
      <c r="N109" s="168"/>
      <c r="P109" s="168"/>
      <c r="R109" s="168"/>
      <c r="V109" s="168"/>
      <c r="X109" s="168"/>
      <c r="Z109" s="168"/>
      <c r="AB109" s="168"/>
      <c r="AD109" s="168"/>
      <c r="AF109" s="168"/>
      <c r="AH109" s="168"/>
      <c r="AJ109" s="168"/>
    </row>
    <row r="110" spans="2:39" x14ac:dyDescent="0.25">
      <c r="D110" s="168"/>
      <c r="F110" s="168"/>
      <c r="H110" s="168"/>
      <c r="J110" s="168"/>
      <c r="L110" s="168"/>
      <c r="N110" s="168"/>
      <c r="P110" s="168"/>
      <c r="R110" s="168"/>
      <c r="V110" s="168"/>
      <c r="X110" s="168"/>
      <c r="Z110" s="168"/>
      <c r="AB110" s="168"/>
      <c r="AD110" s="168"/>
      <c r="AF110" s="168"/>
      <c r="AH110" s="168"/>
      <c r="AJ110" s="168"/>
    </row>
    <row r="111" spans="2:39" x14ac:dyDescent="0.25">
      <c r="D111" s="168"/>
      <c r="F111" s="168"/>
      <c r="H111" s="168"/>
      <c r="J111" s="168"/>
      <c r="L111" s="168"/>
      <c r="N111" s="168"/>
      <c r="P111" s="168"/>
      <c r="R111" s="168"/>
      <c r="V111" s="168"/>
      <c r="X111" s="168"/>
      <c r="Z111" s="168"/>
      <c r="AB111" s="168"/>
      <c r="AD111" s="168"/>
      <c r="AF111" s="168"/>
      <c r="AH111" s="168"/>
      <c r="AJ111" s="168"/>
    </row>
    <row r="112" spans="2:39" x14ac:dyDescent="0.25">
      <c r="D112" s="168"/>
      <c r="F112" s="168"/>
      <c r="H112" s="168"/>
      <c r="J112" s="168"/>
      <c r="L112" s="168"/>
      <c r="N112" s="168"/>
      <c r="P112" s="168"/>
      <c r="R112" s="168"/>
      <c r="V112" s="168"/>
      <c r="X112" s="168"/>
      <c r="Z112" s="168"/>
      <c r="AB112" s="168"/>
      <c r="AD112" s="168"/>
      <c r="AF112" s="168"/>
      <c r="AH112" s="168"/>
      <c r="AJ112" s="168"/>
    </row>
    <row r="113" spans="4:36" x14ac:dyDescent="0.25">
      <c r="D113" s="168"/>
      <c r="F113" s="168"/>
      <c r="H113" s="168"/>
      <c r="J113" s="168"/>
      <c r="L113" s="168"/>
      <c r="N113" s="168"/>
      <c r="P113" s="168"/>
      <c r="R113" s="168"/>
      <c r="V113" s="168"/>
      <c r="X113" s="168"/>
      <c r="Z113" s="168"/>
      <c r="AB113" s="168"/>
      <c r="AD113" s="168"/>
      <c r="AF113" s="168"/>
      <c r="AH113" s="168"/>
      <c r="AJ113" s="168"/>
    </row>
    <row r="114" spans="4:36" x14ac:dyDescent="0.25">
      <c r="D114" s="168"/>
      <c r="F114" s="168"/>
      <c r="H114" s="168"/>
      <c r="J114" s="168"/>
      <c r="L114" s="168"/>
      <c r="N114" s="168"/>
      <c r="P114" s="168"/>
      <c r="R114" s="168"/>
      <c r="V114" s="168"/>
      <c r="X114" s="168"/>
      <c r="Z114" s="168"/>
      <c r="AB114" s="168"/>
      <c r="AD114" s="168"/>
      <c r="AF114" s="168"/>
      <c r="AH114" s="168"/>
      <c r="AJ114" s="168"/>
    </row>
    <row r="115" spans="4:36" x14ac:dyDescent="0.25">
      <c r="D115" s="168"/>
      <c r="F115" s="168"/>
      <c r="H115" s="168"/>
      <c r="J115" s="168"/>
      <c r="L115" s="168"/>
      <c r="N115" s="168"/>
      <c r="P115" s="168"/>
      <c r="R115" s="168"/>
      <c r="V115" s="168"/>
      <c r="X115" s="168"/>
      <c r="Z115" s="168"/>
      <c r="AB115" s="168"/>
      <c r="AD115" s="168"/>
      <c r="AF115" s="168"/>
      <c r="AH115" s="168"/>
      <c r="AJ115" s="168"/>
    </row>
    <row r="116" spans="4:36" x14ac:dyDescent="0.25">
      <c r="D116" s="168"/>
      <c r="F116" s="168"/>
      <c r="H116" s="168"/>
      <c r="J116" s="168"/>
      <c r="L116" s="168"/>
      <c r="N116" s="168"/>
      <c r="P116" s="168"/>
      <c r="R116" s="168"/>
      <c r="V116" s="168"/>
      <c r="X116" s="168"/>
      <c r="Z116" s="168"/>
      <c r="AB116" s="168"/>
      <c r="AD116" s="168"/>
      <c r="AF116" s="168"/>
      <c r="AH116" s="168"/>
      <c r="AJ116" s="168"/>
    </row>
    <row r="117" spans="4:36" x14ac:dyDescent="0.25">
      <c r="D117" s="168"/>
      <c r="F117" s="168"/>
      <c r="H117" s="168"/>
      <c r="J117" s="168"/>
      <c r="L117" s="168"/>
      <c r="N117" s="168"/>
      <c r="P117" s="168"/>
      <c r="R117" s="168"/>
      <c r="V117" s="168"/>
      <c r="X117" s="168"/>
      <c r="Z117" s="168"/>
      <c r="AB117" s="168"/>
      <c r="AD117" s="168"/>
      <c r="AF117" s="168"/>
      <c r="AH117" s="168"/>
      <c r="AJ117" s="168"/>
    </row>
    <row r="118" spans="4:36" x14ac:dyDescent="0.25">
      <c r="D118" s="168"/>
      <c r="F118" s="168"/>
      <c r="H118" s="168"/>
      <c r="J118" s="168"/>
      <c r="L118" s="168"/>
      <c r="N118" s="168"/>
      <c r="P118" s="168"/>
      <c r="R118" s="168"/>
      <c r="V118" s="168"/>
      <c r="X118" s="168"/>
      <c r="Z118" s="168"/>
      <c r="AB118" s="168"/>
      <c r="AD118" s="168"/>
      <c r="AF118" s="168"/>
      <c r="AH118" s="168"/>
      <c r="AJ118" s="168"/>
    </row>
    <row r="119" spans="4:36" x14ac:dyDescent="0.25">
      <c r="D119" s="168"/>
      <c r="F119" s="168"/>
      <c r="H119" s="168"/>
      <c r="J119" s="168"/>
      <c r="L119" s="168"/>
      <c r="N119" s="168"/>
      <c r="P119" s="168"/>
      <c r="R119" s="168"/>
      <c r="AD119" s="168"/>
      <c r="AF119" s="168"/>
      <c r="AH119" s="168"/>
      <c r="AJ119" s="168"/>
    </row>
    <row r="120" spans="4:36" x14ac:dyDescent="0.25">
      <c r="D120" s="168"/>
      <c r="F120" s="168"/>
      <c r="H120" s="168"/>
      <c r="J120" s="168"/>
      <c r="L120" s="168"/>
      <c r="N120" s="168"/>
      <c r="P120" s="168"/>
      <c r="R120" s="168"/>
      <c r="AD120" s="168"/>
      <c r="AF120" s="168"/>
      <c r="AH120" s="168"/>
      <c r="AJ120" s="168"/>
    </row>
    <row r="121" spans="4:36" x14ac:dyDescent="0.25">
      <c r="D121" s="168"/>
      <c r="F121" s="168"/>
      <c r="H121" s="168"/>
      <c r="J121" s="168"/>
      <c r="L121" s="168"/>
      <c r="N121" s="168"/>
      <c r="P121" s="168"/>
      <c r="R121" s="168"/>
      <c r="AD121" s="168"/>
      <c r="AF121" s="168"/>
      <c r="AH121" s="168"/>
      <c r="AJ121" s="168"/>
    </row>
    <row r="122" spans="4:36" x14ac:dyDescent="0.25">
      <c r="D122" s="168"/>
      <c r="F122" s="168"/>
      <c r="H122" s="168"/>
      <c r="J122" s="168"/>
      <c r="L122" s="168"/>
      <c r="N122" s="168"/>
      <c r="P122" s="168"/>
      <c r="R122" s="168"/>
      <c r="AD122" s="168"/>
      <c r="AF122" s="168"/>
      <c r="AH122" s="168"/>
      <c r="AJ122" s="168"/>
    </row>
    <row r="123" spans="4:36" x14ac:dyDescent="0.25">
      <c r="D123" s="168"/>
      <c r="F123" s="168"/>
      <c r="H123" s="168"/>
      <c r="J123" s="168"/>
      <c r="L123" s="168"/>
      <c r="N123" s="168"/>
      <c r="P123" s="168"/>
      <c r="R123" s="168"/>
      <c r="AD123" s="168"/>
      <c r="AF123" s="168"/>
      <c r="AH123" s="168"/>
      <c r="AJ123" s="168"/>
    </row>
    <row r="124" spans="4:36" x14ac:dyDescent="0.25">
      <c r="D124" s="168"/>
      <c r="F124" s="168"/>
      <c r="H124" s="168"/>
      <c r="J124" s="168"/>
      <c r="L124" s="168"/>
      <c r="N124" s="168"/>
      <c r="P124" s="168"/>
      <c r="R124" s="168"/>
      <c r="AD124" s="168"/>
      <c r="AF124" s="168"/>
      <c r="AH124" s="168"/>
      <c r="AJ124" s="168"/>
    </row>
    <row r="125" spans="4:36" x14ac:dyDescent="0.25">
      <c r="D125" s="168"/>
      <c r="F125" s="168"/>
      <c r="H125" s="168"/>
      <c r="J125" s="168"/>
      <c r="L125" s="168"/>
      <c r="N125" s="168"/>
      <c r="P125" s="168"/>
      <c r="R125" s="168"/>
      <c r="AD125" s="168"/>
      <c r="AF125" s="168"/>
      <c r="AH125" s="168"/>
      <c r="AJ125" s="168"/>
    </row>
    <row r="126" spans="4:36" x14ac:dyDescent="0.25">
      <c r="D126" s="168"/>
      <c r="F126" s="168"/>
      <c r="H126" s="168"/>
      <c r="J126" s="168"/>
      <c r="L126" s="168"/>
      <c r="N126" s="168"/>
      <c r="P126" s="168"/>
      <c r="R126" s="168"/>
      <c r="AD126" s="168"/>
      <c r="AF126" s="168"/>
      <c r="AH126" s="168"/>
      <c r="AJ126" s="168"/>
    </row>
    <row r="127" spans="4:36" x14ac:dyDescent="0.25">
      <c r="D127" s="168"/>
      <c r="F127" s="168"/>
      <c r="H127" s="168"/>
      <c r="J127" s="168"/>
      <c r="L127" s="168"/>
      <c r="N127" s="168"/>
      <c r="P127" s="168"/>
      <c r="R127" s="168"/>
      <c r="AD127" s="168"/>
      <c r="AF127" s="168"/>
      <c r="AH127" s="168"/>
      <c r="AJ127" s="168"/>
    </row>
    <row r="128" spans="4:36" x14ac:dyDescent="0.25">
      <c r="D128" s="168"/>
      <c r="F128" s="168"/>
      <c r="H128" s="168"/>
      <c r="J128" s="168"/>
      <c r="L128" s="168"/>
      <c r="N128" s="168"/>
      <c r="P128" s="168"/>
      <c r="R128" s="168"/>
      <c r="AD128" s="168"/>
      <c r="AF128" s="168"/>
      <c r="AH128" s="168"/>
      <c r="AJ128" s="168"/>
    </row>
    <row r="129" spans="4:36" x14ac:dyDescent="0.25">
      <c r="D129" s="168"/>
      <c r="F129" s="168"/>
      <c r="H129" s="168"/>
      <c r="J129" s="168"/>
      <c r="L129" s="168"/>
      <c r="N129" s="168"/>
      <c r="P129" s="168"/>
      <c r="R129" s="168"/>
      <c r="AD129" s="168"/>
      <c r="AF129" s="168"/>
      <c r="AH129" s="168"/>
      <c r="AJ129" s="168"/>
    </row>
    <row r="130" spans="4:36" x14ac:dyDescent="0.25">
      <c r="D130" s="168"/>
      <c r="F130" s="168"/>
      <c r="H130" s="168"/>
      <c r="J130" s="168"/>
      <c r="L130" s="168"/>
      <c r="N130" s="168"/>
      <c r="P130" s="168"/>
      <c r="R130" s="168"/>
      <c r="AD130" s="168"/>
      <c r="AF130" s="168"/>
      <c r="AH130" s="168"/>
      <c r="AJ130" s="168"/>
    </row>
    <row r="131" spans="4:36" x14ac:dyDescent="0.25">
      <c r="D131" s="168"/>
      <c r="F131" s="168"/>
      <c r="H131" s="168"/>
      <c r="J131" s="168"/>
      <c r="L131" s="168"/>
      <c r="N131" s="168"/>
      <c r="P131" s="168"/>
      <c r="R131" s="168"/>
      <c r="AD131" s="168"/>
      <c r="AF131" s="168"/>
      <c r="AH131" s="168"/>
      <c r="AJ131" s="168"/>
    </row>
    <row r="132" spans="4:36" x14ac:dyDescent="0.25">
      <c r="D132" s="168"/>
      <c r="F132" s="168"/>
      <c r="H132" s="168"/>
      <c r="J132" s="168"/>
      <c r="L132" s="168"/>
      <c r="N132" s="168"/>
      <c r="P132" s="168"/>
      <c r="R132" s="168"/>
      <c r="AD132" s="168"/>
      <c r="AF132" s="168"/>
      <c r="AH132" s="168"/>
      <c r="AJ132" s="168"/>
    </row>
    <row r="133" spans="4:36" x14ac:dyDescent="0.25">
      <c r="D133" s="168"/>
      <c r="F133" s="168"/>
      <c r="H133" s="168"/>
      <c r="J133" s="168"/>
      <c r="L133" s="168"/>
      <c r="N133" s="168"/>
      <c r="P133" s="168"/>
      <c r="R133" s="168"/>
      <c r="AD133" s="168"/>
      <c r="AF133" s="168"/>
      <c r="AH133" s="168"/>
      <c r="AJ133" s="168"/>
    </row>
    <row r="134" spans="4:36" x14ac:dyDescent="0.25">
      <c r="D134" s="168"/>
      <c r="F134" s="168"/>
      <c r="H134" s="168"/>
      <c r="J134" s="168"/>
      <c r="L134" s="168"/>
      <c r="N134" s="168"/>
      <c r="P134" s="168"/>
      <c r="R134" s="168"/>
      <c r="AD134" s="168"/>
      <c r="AF134" s="168"/>
      <c r="AH134" s="168"/>
      <c r="AJ134" s="168"/>
    </row>
    <row r="135" spans="4:36" x14ac:dyDescent="0.25">
      <c r="D135" s="168"/>
      <c r="F135" s="168"/>
      <c r="H135" s="168"/>
      <c r="J135" s="168"/>
      <c r="L135" s="168"/>
      <c r="N135" s="168"/>
      <c r="P135" s="168"/>
      <c r="R135" s="168"/>
      <c r="AD135" s="168"/>
      <c r="AF135" s="168"/>
      <c r="AH135" s="168"/>
      <c r="AJ135" s="168"/>
    </row>
    <row r="136" spans="4:36" x14ac:dyDescent="0.25">
      <c r="D136" s="168"/>
      <c r="F136" s="168"/>
      <c r="H136" s="168"/>
      <c r="J136" s="168"/>
      <c r="L136" s="168"/>
      <c r="N136" s="168"/>
      <c r="P136" s="168"/>
      <c r="R136" s="168"/>
      <c r="AD136" s="168"/>
      <c r="AF136" s="168"/>
      <c r="AH136" s="168"/>
      <c r="AJ136" s="168"/>
    </row>
    <row r="137" spans="4:36" x14ac:dyDescent="0.25">
      <c r="D137" s="168"/>
      <c r="F137" s="168"/>
      <c r="H137" s="168"/>
      <c r="J137" s="168"/>
      <c r="L137" s="168"/>
      <c r="N137" s="168"/>
      <c r="P137" s="168"/>
      <c r="R137" s="168"/>
      <c r="AD137" s="168"/>
      <c r="AF137" s="168"/>
      <c r="AH137" s="168"/>
      <c r="AJ137" s="168"/>
    </row>
    <row r="138" spans="4:36" x14ac:dyDescent="0.25">
      <c r="D138" s="168"/>
      <c r="F138" s="168"/>
      <c r="H138" s="168"/>
      <c r="J138" s="168"/>
      <c r="L138" s="168"/>
      <c r="N138" s="168"/>
      <c r="P138" s="168"/>
      <c r="R138" s="168"/>
      <c r="AD138" s="168"/>
      <c r="AF138" s="168"/>
      <c r="AH138" s="168"/>
      <c r="AJ138" s="168"/>
    </row>
    <row r="139" spans="4:36" x14ac:dyDescent="0.25">
      <c r="P139" s="168"/>
      <c r="AH139" s="168"/>
    </row>
    <row r="140" spans="4:36" x14ac:dyDescent="0.25">
      <c r="P140" s="168"/>
      <c r="AH140" s="168"/>
    </row>
    <row r="141" spans="4:36" x14ac:dyDescent="0.25">
      <c r="P141" s="168"/>
      <c r="AH141" s="168"/>
    </row>
    <row r="142" spans="4:36" x14ac:dyDescent="0.25">
      <c r="P142" s="168"/>
      <c r="AH142" s="168"/>
    </row>
    <row r="143" spans="4:36" x14ac:dyDescent="0.25">
      <c r="P143" s="168"/>
      <c r="AH143" s="168"/>
    </row>
    <row r="144" spans="4:36" x14ac:dyDescent="0.25">
      <c r="P144" s="168"/>
      <c r="AH144" s="168"/>
    </row>
    <row r="145" spans="16:34" x14ac:dyDescent="0.25">
      <c r="P145" s="168"/>
      <c r="AH145" s="168"/>
    </row>
    <row r="146" spans="16:34" x14ac:dyDescent="0.25">
      <c r="P146" s="168"/>
      <c r="AH146" s="168"/>
    </row>
    <row r="147" spans="16:34" x14ac:dyDescent="0.25">
      <c r="P147" s="168"/>
      <c r="AH147" s="168"/>
    </row>
    <row r="148" spans="16:34" x14ac:dyDescent="0.25">
      <c r="P148" s="168"/>
      <c r="AH148" s="168"/>
    </row>
    <row r="149" spans="16:34" x14ac:dyDescent="0.25">
      <c r="P149" s="168"/>
      <c r="AH149" s="168"/>
    </row>
    <row r="150" spans="16:34" x14ac:dyDescent="0.25">
      <c r="P150" s="168"/>
      <c r="AH150" s="168"/>
    </row>
    <row r="151" spans="16:34" x14ac:dyDescent="0.25">
      <c r="P151" s="168"/>
      <c r="AH151" s="168"/>
    </row>
    <row r="152" spans="16:34" x14ac:dyDescent="0.25">
      <c r="P152" s="168"/>
      <c r="AH152" s="168"/>
    </row>
    <row r="153" spans="16:34" x14ac:dyDescent="0.25">
      <c r="P153" s="168"/>
      <c r="AH153" s="168"/>
    </row>
    <row r="154" spans="16:34" x14ac:dyDescent="0.25">
      <c r="P154" s="168"/>
      <c r="AH154" s="168"/>
    </row>
    <row r="155" spans="16:34" x14ac:dyDescent="0.25">
      <c r="P155" s="168"/>
      <c r="AH155" s="168"/>
    </row>
    <row r="156" spans="16:34" x14ac:dyDescent="0.25">
      <c r="P156" s="168"/>
      <c r="AH156" s="168"/>
    </row>
    <row r="157" spans="16:34" x14ac:dyDescent="0.25">
      <c r="P157" s="168"/>
      <c r="AH157" s="168"/>
    </row>
    <row r="158" spans="16:34" x14ac:dyDescent="0.25">
      <c r="P158" s="168"/>
      <c r="AH158" s="168"/>
    </row>
    <row r="159" spans="16:34" x14ac:dyDescent="0.25">
      <c r="P159" s="168"/>
      <c r="AH159" s="168"/>
    </row>
    <row r="160" spans="16:34" x14ac:dyDescent="0.25">
      <c r="P160" s="168"/>
      <c r="AH160" s="168"/>
    </row>
    <row r="161" spans="16:34" x14ac:dyDescent="0.25">
      <c r="P161" s="168"/>
      <c r="AH161" s="168"/>
    </row>
    <row r="162" spans="16:34" x14ac:dyDescent="0.25">
      <c r="P162" s="168"/>
      <c r="AH162" s="168"/>
    </row>
  </sheetData>
  <mergeCells count="4">
    <mergeCell ref="C10:S10"/>
    <mergeCell ref="U10:AM10"/>
    <mergeCell ref="U9:AM9"/>
    <mergeCell ref="C9:S9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AC4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6"/>
  <sheetViews>
    <sheetView showGridLines="0" tabSelected="1" zoomScale="90" zoomScaleNormal="90" workbookViewId="0">
      <pane xSplit="2" ySplit="11" topLeftCell="V12" activePane="bottomRight" state="frozen"/>
      <selection activeCell="A11" sqref="A11"/>
      <selection pane="topRight" activeCell="A11" sqref="A11"/>
      <selection pane="bottomLeft" activeCell="A11" sqref="A11"/>
      <selection pane="bottomRight" activeCell="B7" sqref="B7"/>
    </sheetView>
  </sheetViews>
  <sheetFormatPr defaultColWidth="18.7109375" defaultRowHeight="15" customHeight="1" x14ac:dyDescent="0.25"/>
  <cols>
    <col min="1" max="1" width="1.7109375" style="35" customWidth="1"/>
    <col min="2" max="2" width="68.85546875" style="77" customWidth="1"/>
    <col min="3" max="3" width="14.7109375" style="70" customWidth="1"/>
    <col min="4" max="4" width="1.140625" style="41" customWidth="1"/>
    <col min="5" max="5" width="14.7109375" style="70" customWidth="1"/>
    <col min="6" max="6" width="1.140625" style="41" customWidth="1"/>
    <col min="7" max="7" width="14.7109375" style="70" customWidth="1"/>
    <col min="8" max="8" width="1.140625" style="41" customWidth="1"/>
    <col min="9" max="9" width="14.7109375" style="70" customWidth="1"/>
    <col min="10" max="10" width="1.140625" style="41" customWidth="1"/>
    <col min="11" max="11" width="14.7109375" style="70" customWidth="1"/>
    <col min="12" max="12" width="1.140625" style="41" customWidth="1"/>
    <col min="13" max="13" width="14.7109375" style="70" customWidth="1"/>
    <col min="14" max="14" width="1.140625" style="41" customWidth="1"/>
    <col min="15" max="15" width="14.7109375" style="70" customWidth="1"/>
    <col min="16" max="16" width="1.140625" style="41" customWidth="1"/>
    <col min="17" max="17" width="14.7109375" style="70" customWidth="1"/>
    <col min="18" max="18" width="1.140625" style="41" customWidth="1"/>
    <col min="19" max="19" width="14.7109375" style="70" customWidth="1"/>
    <col min="20" max="20" width="1.140625" style="41" customWidth="1"/>
    <col min="21" max="21" width="14.7109375" style="70" customWidth="1"/>
    <col min="22" max="22" width="1.140625" style="41" customWidth="1"/>
    <col min="23" max="23" width="14.7109375" style="70" customWidth="1"/>
    <col min="24" max="24" width="1.140625" style="41" customWidth="1"/>
    <col min="25" max="25" width="14.7109375" style="70" customWidth="1"/>
    <col min="26" max="26" width="1.140625" style="41" customWidth="1"/>
    <col min="27" max="27" width="14.7109375" style="70" customWidth="1"/>
    <col min="28" max="28" width="1.140625" style="41" customWidth="1"/>
    <col min="29" max="29" width="14.7109375" style="70" customWidth="1"/>
    <col min="30" max="30" width="1.140625" style="41" customWidth="1"/>
    <col min="31" max="31" width="14.7109375" style="70" customWidth="1"/>
    <col min="32" max="32" width="1.140625" style="41" customWidth="1"/>
    <col min="33" max="33" width="14.7109375" style="70" customWidth="1"/>
    <col min="34" max="34" width="1.140625" style="41" customWidth="1"/>
    <col min="35" max="35" width="14.7109375" style="70" customWidth="1"/>
    <col min="36" max="16384" width="18.7109375" style="77"/>
  </cols>
  <sheetData>
    <row r="1" spans="1:39" s="34" customFormat="1" ht="15" customHeight="1" x14ac:dyDescent="0.25">
      <c r="A1" s="1"/>
      <c r="B1" s="70"/>
      <c r="C1" s="71"/>
      <c r="D1" s="4"/>
      <c r="E1" s="71"/>
      <c r="F1" s="4"/>
      <c r="G1" s="71"/>
      <c r="H1" s="4"/>
      <c r="I1" s="71"/>
      <c r="J1" s="4"/>
      <c r="K1" s="71"/>
      <c r="L1" s="4"/>
      <c r="M1" s="71"/>
      <c r="N1" s="4"/>
      <c r="O1" s="71"/>
      <c r="P1" s="4"/>
      <c r="Q1" s="71"/>
      <c r="R1" s="4"/>
      <c r="S1" s="71"/>
      <c r="T1" s="4"/>
      <c r="U1" s="71"/>
      <c r="V1" s="4"/>
      <c r="W1" s="71"/>
      <c r="X1" s="4"/>
      <c r="Y1" s="71"/>
      <c r="Z1" s="4"/>
      <c r="AA1" s="71"/>
      <c r="AB1" s="4"/>
      <c r="AC1" s="71"/>
      <c r="AD1" s="4"/>
      <c r="AE1" s="71"/>
      <c r="AF1" s="4"/>
      <c r="AG1" s="71"/>
      <c r="AH1" s="4"/>
      <c r="AI1" s="71"/>
    </row>
    <row r="2" spans="1:39" s="34" customFormat="1" ht="15" customHeight="1" x14ac:dyDescent="0.25">
      <c r="A2" s="1"/>
      <c r="B2" s="7" t="s">
        <v>1</v>
      </c>
      <c r="C2" s="7"/>
      <c r="D2" s="4"/>
      <c r="E2" s="7"/>
      <c r="F2" s="4"/>
      <c r="G2" s="7"/>
      <c r="H2" s="4"/>
      <c r="I2" s="7"/>
      <c r="J2" s="4"/>
      <c r="K2" s="7"/>
      <c r="L2" s="4"/>
      <c r="M2" s="7"/>
      <c r="N2" s="4"/>
      <c r="O2" s="7"/>
      <c r="P2" s="4"/>
      <c r="Q2" s="71"/>
      <c r="R2" s="4"/>
      <c r="S2" s="71"/>
      <c r="T2" s="4"/>
      <c r="U2" s="71"/>
      <c r="V2" s="4"/>
      <c r="W2" s="71"/>
      <c r="X2" s="4"/>
      <c r="Y2" s="71"/>
      <c r="Z2" s="4"/>
      <c r="AA2" s="71"/>
      <c r="AB2" s="4"/>
      <c r="AC2" s="71"/>
      <c r="AD2" s="4"/>
      <c r="AE2" s="71"/>
      <c r="AF2" s="4"/>
      <c r="AG2" s="71"/>
      <c r="AH2" s="4"/>
      <c r="AI2" s="71"/>
    </row>
    <row r="3" spans="1:39" s="34" customFormat="1" ht="9.9499999999999993" customHeight="1" x14ac:dyDescent="0.25">
      <c r="A3" s="1"/>
      <c r="B3" s="7"/>
      <c r="C3" s="7"/>
      <c r="D3" s="4"/>
      <c r="E3" s="7"/>
      <c r="F3" s="4"/>
      <c r="G3" s="7"/>
      <c r="H3" s="4"/>
      <c r="I3" s="7"/>
      <c r="J3" s="4"/>
      <c r="K3" s="7"/>
      <c r="L3" s="4"/>
      <c r="M3" s="7"/>
      <c r="N3" s="4"/>
      <c r="O3" s="7"/>
      <c r="P3" s="4"/>
      <c r="Q3" s="71"/>
      <c r="R3" s="4"/>
      <c r="S3" s="71"/>
      <c r="T3" s="4"/>
      <c r="U3" s="71"/>
      <c r="V3" s="4"/>
      <c r="W3" s="71"/>
      <c r="X3" s="4"/>
      <c r="Y3" s="71"/>
      <c r="Z3" s="4"/>
      <c r="AA3" s="71"/>
      <c r="AB3" s="4"/>
      <c r="AC3" s="71"/>
      <c r="AD3" s="4"/>
      <c r="AE3" s="71"/>
      <c r="AF3" s="4"/>
      <c r="AG3" s="71"/>
      <c r="AH3" s="4"/>
      <c r="AI3" s="71"/>
    </row>
    <row r="4" spans="1:39" s="34" customFormat="1" ht="15" customHeight="1" x14ac:dyDescent="0.25">
      <c r="A4" s="1"/>
      <c r="B4" s="113" t="s">
        <v>60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</row>
    <row r="5" spans="1:39" s="34" customFormat="1" ht="15" customHeight="1" x14ac:dyDescent="0.25">
      <c r="A5" s="1"/>
      <c r="B5" s="112" t="s">
        <v>17</v>
      </c>
      <c r="C5" s="112"/>
      <c r="D5" s="4"/>
      <c r="E5" s="112"/>
      <c r="F5" s="4"/>
      <c r="G5" s="112"/>
      <c r="H5" s="4"/>
      <c r="I5" s="112"/>
      <c r="J5" s="4"/>
      <c r="K5" s="112"/>
      <c r="L5" s="4"/>
      <c r="M5" s="112"/>
      <c r="N5" s="4"/>
      <c r="O5" s="112"/>
      <c r="P5" s="4"/>
      <c r="Q5" s="71"/>
      <c r="R5" s="4"/>
      <c r="S5" s="71"/>
      <c r="T5" s="4"/>
      <c r="U5" s="71"/>
      <c r="V5" s="4"/>
      <c r="W5" s="71"/>
      <c r="X5" s="4"/>
      <c r="Y5" s="71"/>
      <c r="Z5" s="4"/>
      <c r="AA5" s="71"/>
      <c r="AB5" s="4"/>
      <c r="AC5" s="71"/>
      <c r="AD5" s="4"/>
      <c r="AE5" s="71"/>
      <c r="AF5" s="4"/>
      <c r="AG5" s="71"/>
      <c r="AH5" s="4"/>
      <c r="AI5" s="71"/>
    </row>
    <row r="6" spans="1:39" s="3" customFormat="1" ht="25.5" x14ac:dyDescent="0.25">
      <c r="A6" s="1"/>
      <c r="B6" s="159" t="s">
        <v>140</v>
      </c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</row>
    <row r="7" spans="1:39" s="73" customFormat="1" ht="9.9499999999999993" customHeight="1" x14ac:dyDescent="0.25">
      <c r="A7" s="1"/>
      <c r="B7" s="9"/>
      <c r="C7" s="112"/>
      <c r="D7" s="72"/>
      <c r="E7" s="112"/>
      <c r="F7" s="72"/>
      <c r="G7" s="112"/>
      <c r="H7" s="72"/>
      <c r="I7" s="112"/>
      <c r="J7" s="72"/>
      <c r="K7" s="112"/>
      <c r="L7" s="72"/>
      <c r="M7" s="112"/>
      <c r="N7" s="72"/>
      <c r="O7" s="9"/>
      <c r="P7" s="72"/>
      <c r="Q7" s="11"/>
      <c r="R7" s="72"/>
      <c r="S7" s="11"/>
      <c r="T7" s="72"/>
      <c r="U7" s="11"/>
      <c r="V7" s="72"/>
      <c r="W7" s="11"/>
      <c r="X7" s="72"/>
      <c r="Y7" s="11"/>
      <c r="Z7" s="72"/>
      <c r="AA7" s="11"/>
      <c r="AB7" s="72"/>
      <c r="AC7" s="11"/>
      <c r="AD7" s="72"/>
      <c r="AE7" s="11"/>
      <c r="AF7" s="72"/>
      <c r="AG7" s="11"/>
      <c r="AH7" s="72"/>
      <c r="AI7" s="11"/>
    </row>
    <row r="8" spans="1:39" s="3" customFormat="1" ht="15" customHeight="1" x14ac:dyDescent="0.25">
      <c r="A8" s="1"/>
      <c r="C8" s="173" t="s">
        <v>141</v>
      </c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2"/>
      <c r="S8" s="173" t="s">
        <v>141</v>
      </c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73"/>
      <c r="AG8" s="173"/>
      <c r="AH8" s="173"/>
      <c r="AI8" s="173"/>
    </row>
    <row r="9" spans="1:39" s="3" customFormat="1" ht="15" customHeight="1" x14ac:dyDescent="0.25">
      <c r="A9" s="1"/>
      <c r="C9" s="173" t="s">
        <v>18</v>
      </c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0"/>
      <c r="S9" s="173" t="s">
        <v>19</v>
      </c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</row>
    <row r="10" spans="1:39" s="34" customFormat="1" ht="8.1" customHeight="1" x14ac:dyDescent="0.25">
      <c r="A10" s="1"/>
      <c r="B10" s="3"/>
      <c r="C10" s="74"/>
      <c r="D10" s="4"/>
      <c r="E10" s="74"/>
      <c r="F10" s="4"/>
      <c r="G10" s="74"/>
      <c r="H10" s="4"/>
      <c r="I10" s="74"/>
      <c r="J10" s="4"/>
      <c r="K10" s="74"/>
      <c r="L10" s="4"/>
      <c r="M10" s="74"/>
      <c r="N10" s="4"/>
      <c r="O10" s="74"/>
      <c r="P10" s="4"/>
      <c r="Q10" s="74"/>
      <c r="R10" s="4"/>
      <c r="S10" s="74"/>
      <c r="T10" s="4"/>
      <c r="U10" s="74"/>
      <c r="V10" s="4"/>
      <c r="W10" s="74"/>
      <c r="X10" s="4"/>
      <c r="Y10" s="74"/>
      <c r="Z10" s="4"/>
      <c r="AA10" s="74"/>
      <c r="AB10" s="4"/>
      <c r="AC10" s="74"/>
      <c r="AD10" s="4"/>
      <c r="AE10" s="74"/>
      <c r="AF10" s="4"/>
      <c r="AG10" s="74"/>
      <c r="AH10" s="4"/>
      <c r="AI10" s="74"/>
    </row>
    <row r="11" spans="1:39" s="14" customFormat="1" ht="15" customHeight="1" x14ac:dyDescent="0.25">
      <c r="A11" s="13"/>
      <c r="C11" s="15">
        <v>44742</v>
      </c>
      <c r="D11" s="16"/>
      <c r="E11" s="15">
        <v>44651</v>
      </c>
      <c r="F11" s="16"/>
      <c r="G11" s="15">
        <v>44561</v>
      </c>
      <c r="H11" s="16"/>
      <c r="I11" s="15">
        <v>44469</v>
      </c>
      <c r="J11" s="16"/>
      <c r="K11" s="15">
        <v>44377</v>
      </c>
      <c r="L11" s="16"/>
      <c r="M11" s="15">
        <v>44286</v>
      </c>
      <c r="N11" s="16"/>
      <c r="O11" s="15">
        <v>44196</v>
      </c>
      <c r="P11" s="16"/>
      <c r="Q11" s="15">
        <v>43830</v>
      </c>
      <c r="R11" s="16"/>
      <c r="S11" s="15">
        <v>44742</v>
      </c>
      <c r="T11" s="16"/>
      <c r="U11" s="15">
        <v>44651</v>
      </c>
      <c r="V11" s="16"/>
      <c r="W11" s="15">
        <v>44561</v>
      </c>
      <c r="X11" s="16"/>
      <c r="Y11" s="15">
        <v>44469</v>
      </c>
      <c r="Z11" s="16"/>
      <c r="AA11" s="15">
        <v>44377</v>
      </c>
      <c r="AB11" s="16"/>
      <c r="AC11" s="15">
        <v>44286</v>
      </c>
      <c r="AD11" s="16"/>
      <c r="AE11" s="15">
        <v>44196</v>
      </c>
      <c r="AF11" s="16"/>
      <c r="AG11" s="15">
        <v>43830</v>
      </c>
      <c r="AH11" s="16"/>
      <c r="AI11" s="15">
        <v>43465</v>
      </c>
    </row>
    <row r="12" spans="1:39" ht="15" customHeight="1" x14ac:dyDescent="0.25">
      <c r="A12" s="1"/>
      <c r="B12" s="115" t="s">
        <v>61</v>
      </c>
      <c r="C12" s="76"/>
      <c r="D12" s="70"/>
      <c r="E12" s="76"/>
      <c r="F12" s="70"/>
      <c r="G12" s="76"/>
      <c r="H12" s="70"/>
      <c r="I12" s="76"/>
      <c r="J12" s="70"/>
      <c r="K12" s="76"/>
      <c r="L12" s="70"/>
      <c r="M12" s="76"/>
      <c r="N12" s="70"/>
      <c r="O12" s="76"/>
      <c r="P12" s="70"/>
      <c r="Q12" s="4"/>
      <c r="R12" s="70"/>
      <c r="S12" s="4"/>
      <c r="T12" s="70"/>
      <c r="U12" s="4"/>
      <c r="V12" s="70"/>
      <c r="W12" s="4"/>
      <c r="X12" s="70"/>
      <c r="Y12" s="4"/>
      <c r="Z12" s="70"/>
      <c r="AA12" s="4"/>
      <c r="AB12" s="70"/>
      <c r="AC12" s="4"/>
      <c r="AD12" s="70"/>
      <c r="AE12" s="4"/>
      <c r="AF12" s="70"/>
      <c r="AG12" s="4"/>
      <c r="AH12" s="70"/>
      <c r="AI12" s="4"/>
    </row>
    <row r="13" spans="1:39" s="76" customFormat="1" ht="9.9499999999999993" customHeight="1" x14ac:dyDescent="0.25">
      <c r="A13" s="13"/>
      <c r="B13" s="116"/>
      <c r="C13" s="4"/>
      <c r="D13" s="70"/>
      <c r="E13" s="4"/>
      <c r="F13" s="70"/>
      <c r="G13" s="4"/>
      <c r="H13" s="70"/>
      <c r="I13" s="4"/>
      <c r="J13" s="70"/>
      <c r="K13" s="4"/>
      <c r="L13" s="70"/>
      <c r="M13" s="4"/>
      <c r="N13" s="70"/>
      <c r="O13" s="4"/>
      <c r="P13" s="70"/>
      <c r="Q13" s="4"/>
      <c r="R13" s="70"/>
      <c r="S13" s="4"/>
      <c r="T13" s="70"/>
      <c r="U13" s="4"/>
      <c r="V13" s="70"/>
      <c r="W13" s="4"/>
      <c r="X13" s="70"/>
      <c r="Y13" s="4"/>
      <c r="Z13" s="70"/>
      <c r="AA13" s="4"/>
      <c r="AB13" s="70"/>
      <c r="AC13" s="4"/>
      <c r="AD13" s="70"/>
      <c r="AE13" s="4"/>
      <c r="AF13" s="70"/>
      <c r="AG13" s="4"/>
      <c r="AH13" s="70"/>
      <c r="AI13" s="4"/>
    </row>
    <row r="14" spans="1:39" s="76" customFormat="1" ht="15" customHeight="1" x14ac:dyDescent="0.25">
      <c r="A14" s="13"/>
      <c r="B14" s="115" t="s">
        <v>129</v>
      </c>
      <c r="C14" s="56">
        <v>17211</v>
      </c>
      <c r="D14" s="169"/>
      <c r="E14" s="56">
        <v>-4477</v>
      </c>
      <c r="F14" s="169"/>
      <c r="G14" s="56">
        <v>25550</v>
      </c>
      <c r="H14" s="169"/>
      <c r="I14" s="56">
        <v>27284</v>
      </c>
      <c r="J14" s="169"/>
      <c r="K14" s="56">
        <v>22624</v>
      </c>
      <c r="L14" s="169"/>
      <c r="M14" s="56">
        <v>11721</v>
      </c>
      <c r="N14" s="57"/>
      <c r="O14" s="56">
        <v>17211</v>
      </c>
      <c r="P14" s="57"/>
      <c r="Q14" s="56">
        <v>5439</v>
      </c>
      <c r="R14" s="169"/>
      <c r="S14" s="56">
        <v>-8355</v>
      </c>
      <c r="T14" s="169"/>
      <c r="U14" s="56">
        <v>-4476</v>
      </c>
      <c r="V14" s="169"/>
      <c r="W14" s="56">
        <v>34314</v>
      </c>
      <c r="X14" s="169"/>
      <c r="Y14" s="56">
        <v>20532</v>
      </c>
      <c r="Z14" s="169"/>
      <c r="AA14" s="56">
        <v>16327</v>
      </c>
      <c r="AB14" s="169"/>
      <c r="AC14" s="56">
        <v>4575</v>
      </c>
      <c r="AD14" s="57"/>
      <c r="AE14" s="56">
        <v>9782</v>
      </c>
      <c r="AF14" s="57"/>
      <c r="AG14" s="56">
        <v>-14665</v>
      </c>
      <c r="AH14" s="57"/>
      <c r="AI14" s="56">
        <v>32088</v>
      </c>
    </row>
    <row r="15" spans="1:39" s="76" customFormat="1" ht="15" customHeight="1" x14ac:dyDescent="0.25">
      <c r="A15" s="13"/>
      <c r="B15" s="124" t="s">
        <v>130</v>
      </c>
      <c r="C15" s="56">
        <v>0</v>
      </c>
      <c r="D15" s="169"/>
      <c r="E15" s="56">
        <v>0</v>
      </c>
      <c r="F15" s="169"/>
      <c r="G15" s="56">
        <v>0</v>
      </c>
      <c r="H15" s="169"/>
      <c r="I15" s="56">
        <v>0</v>
      </c>
      <c r="J15" s="169"/>
      <c r="K15" s="56">
        <v>0</v>
      </c>
      <c r="L15" s="169"/>
      <c r="M15" s="56">
        <v>0</v>
      </c>
      <c r="N15" s="57"/>
      <c r="O15" s="56">
        <v>0</v>
      </c>
      <c r="P15" s="57"/>
      <c r="Q15" s="56">
        <v>0</v>
      </c>
      <c r="R15" s="169"/>
      <c r="S15" s="56"/>
      <c r="T15" s="169"/>
      <c r="U15" s="56"/>
      <c r="V15" s="169"/>
      <c r="W15" s="56">
        <v>0</v>
      </c>
      <c r="X15" s="169"/>
      <c r="Y15" s="56">
        <v>13281</v>
      </c>
      <c r="Z15" s="169"/>
      <c r="AA15" s="56">
        <v>13157</v>
      </c>
      <c r="AB15" s="169"/>
      <c r="AC15" s="56">
        <v>12759</v>
      </c>
      <c r="AD15" s="57"/>
      <c r="AE15" s="56">
        <v>7423</v>
      </c>
      <c r="AF15" s="57"/>
      <c r="AG15" s="56">
        <v>24669</v>
      </c>
      <c r="AH15" s="57"/>
      <c r="AI15" s="56">
        <v>0</v>
      </c>
    </row>
    <row r="16" spans="1:39" s="76" customFormat="1" ht="9.9499999999999993" customHeight="1" x14ac:dyDescent="0.25">
      <c r="A16" s="1"/>
      <c r="B16" s="116"/>
      <c r="C16" s="78"/>
      <c r="D16" s="166"/>
      <c r="E16" s="78"/>
      <c r="F16" s="166"/>
      <c r="G16" s="78"/>
      <c r="H16" s="166"/>
      <c r="I16" s="78"/>
      <c r="J16" s="166"/>
      <c r="K16" s="78"/>
      <c r="L16" s="166"/>
      <c r="M16" s="78"/>
      <c r="N16" s="79"/>
      <c r="O16" s="78"/>
      <c r="P16" s="79"/>
      <c r="Q16" s="78"/>
      <c r="R16" s="166"/>
      <c r="S16" s="78"/>
      <c r="T16" s="166"/>
      <c r="U16" s="78"/>
      <c r="V16" s="166"/>
      <c r="W16" s="78"/>
      <c r="X16" s="166"/>
      <c r="Y16" s="78"/>
      <c r="Z16" s="166"/>
      <c r="AA16" s="78"/>
      <c r="AB16" s="166"/>
      <c r="AC16" s="78"/>
      <c r="AD16" s="79"/>
      <c r="AE16" s="78"/>
      <c r="AF16" s="79"/>
      <c r="AG16" s="78"/>
      <c r="AH16" s="79"/>
      <c r="AI16" s="78"/>
    </row>
    <row r="17" spans="1:35" ht="15" customHeight="1" x14ac:dyDescent="0.25">
      <c r="A17" s="1"/>
      <c r="B17" s="115" t="s">
        <v>62</v>
      </c>
      <c r="C17" s="79"/>
      <c r="D17" s="166"/>
      <c r="E17" s="79"/>
      <c r="F17" s="166"/>
      <c r="G17" s="79"/>
      <c r="H17" s="166"/>
      <c r="I17" s="79"/>
      <c r="J17" s="166"/>
      <c r="K17" s="79"/>
      <c r="L17" s="166"/>
      <c r="M17" s="79"/>
      <c r="N17" s="79"/>
      <c r="O17" s="79"/>
      <c r="P17" s="79"/>
      <c r="Q17" s="79"/>
      <c r="R17" s="166"/>
      <c r="S17" s="79"/>
      <c r="T17" s="166"/>
      <c r="U17" s="79"/>
      <c r="V17" s="166"/>
      <c r="W17" s="79"/>
      <c r="X17" s="166"/>
      <c r="Y17" s="79"/>
      <c r="Z17" s="166"/>
      <c r="AA17" s="79"/>
      <c r="AB17" s="166"/>
      <c r="AC17" s="79"/>
      <c r="AD17" s="79"/>
      <c r="AE17" s="79"/>
      <c r="AF17" s="79"/>
      <c r="AG17" s="79"/>
      <c r="AH17" s="79"/>
      <c r="AI17" s="79"/>
    </row>
    <row r="18" spans="1:35" ht="15" customHeight="1" x14ac:dyDescent="0.25">
      <c r="A18" s="1"/>
      <c r="B18" s="115" t="s">
        <v>63</v>
      </c>
      <c r="C18" s="78"/>
      <c r="D18" s="166"/>
      <c r="E18" s="78"/>
      <c r="F18" s="166"/>
      <c r="G18" s="78"/>
      <c r="H18" s="166"/>
      <c r="I18" s="78"/>
      <c r="J18" s="166"/>
      <c r="K18" s="78"/>
      <c r="L18" s="166"/>
      <c r="M18" s="78"/>
      <c r="N18" s="79"/>
      <c r="O18" s="78"/>
      <c r="P18" s="79"/>
      <c r="Q18" s="78"/>
      <c r="R18" s="166"/>
      <c r="S18" s="78"/>
      <c r="T18" s="166"/>
      <c r="U18" s="78"/>
      <c r="V18" s="166"/>
      <c r="W18" s="78"/>
      <c r="X18" s="166"/>
      <c r="Y18" s="78"/>
      <c r="Z18" s="166"/>
      <c r="AA18" s="78"/>
      <c r="AB18" s="166"/>
      <c r="AC18" s="78"/>
      <c r="AD18" s="79"/>
      <c r="AE18" s="78"/>
      <c r="AF18" s="79"/>
      <c r="AG18" s="78"/>
      <c r="AH18" s="79"/>
      <c r="AI18" s="78"/>
    </row>
    <row r="19" spans="1:35" s="3" customFormat="1" ht="15" customHeight="1" x14ac:dyDescent="0.25">
      <c r="A19" s="1"/>
      <c r="B19" s="80" t="s">
        <v>64</v>
      </c>
      <c r="C19" s="20">
        <v>3</v>
      </c>
      <c r="D19" s="170"/>
      <c r="E19" s="20">
        <v>0</v>
      </c>
      <c r="F19" s="170"/>
      <c r="G19" s="20">
        <v>0</v>
      </c>
      <c r="H19" s="170"/>
      <c r="I19" s="20">
        <v>0</v>
      </c>
      <c r="J19" s="170"/>
      <c r="K19" s="20">
        <v>0</v>
      </c>
      <c r="L19" s="170"/>
      <c r="M19" s="20">
        <v>0</v>
      </c>
      <c r="N19" s="21"/>
      <c r="O19" s="20">
        <v>3</v>
      </c>
      <c r="P19" s="21"/>
      <c r="Q19" s="20">
        <v>3</v>
      </c>
      <c r="R19" s="170"/>
      <c r="S19" s="20">
        <v>7934</v>
      </c>
      <c r="T19" s="170"/>
      <c r="U19" s="20">
        <v>3750</v>
      </c>
      <c r="V19" s="170"/>
      <c r="W19" s="20">
        <v>15301</v>
      </c>
      <c r="X19" s="170"/>
      <c r="Y19" s="20">
        <v>11044</v>
      </c>
      <c r="Z19" s="170"/>
      <c r="AA19" s="20">
        <v>7042</v>
      </c>
      <c r="AB19" s="170"/>
      <c r="AC19" s="20">
        <v>3143</v>
      </c>
      <c r="AD19" s="21"/>
      <c r="AE19" s="20">
        <v>11758</v>
      </c>
      <c r="AF19" s="21"/>
      <c r="AG19" s="20">
        <v>5268</v>
      </c>
      <c r="AH19" s="21"/>
      <c r="AI19" s="20">
        <v>7660</v>
      </c>
    </row>
    <row r="20" spans="1:35" s="3" customFormat="1" ht="15" customHeight="1" x14ac:dyDescent="0.25">
      <c r="A20" s="1"/>
      <c r="B20" s="80" t="s">
        <v>131</v>
      </c>
      <c r="C20" s="20">
        <v>0</v>
      </c>
      <c r="D20" s="170"/>
      <c r="E20" s="20">
        <v>0</v>
      </c>
      <c r="F20" s="170"/>
      <c r="G20" s="20">
        <v>0</v>
      </c>
      <c r="H20" s="170"/>
      <c r="I20" s="20">
        <v>0</v>
      </c>
      <c r="J20" s="170"/>
      <c r="K20" s="20">
        <v>0</v>
      </c>
      <c r="L20" s="170"/>
      <c r="M20" s="20">
        <v>0</v>
      </c>
      <c r="N20" s="21"/>
      <c r="O20" s="20">
        <v>0</v>
      </c>
      <c r="P20" s="21"/>
      <c r="Q20" s="20">
        <v>0</v>
      </c>
      <c r="R20" s="170"/>
      <c r="S20" s="20">
        <v>2264</v>
      </c>
      <c r="T20" s="170"/>
      <c r="U20" s="20">
        <v>1041</v>
      </c>
      <c r="V20" s="170"/>
      <c r="W20" s="20">
        <v>3292</v>
      </c>
      <c r="X20" s="170"/>
      <c r="Y20" s="20">
        <v>2335</v>
      </c>
      <c r="Z20" s="170"/>
      <c r="AA20" s="20">
        <v>1475</v>
      </c>
      <c r="AB20" s="170"/>
      <c r="AC20" s="20">
        <v>724</v>
      </c>
      <c r="AD20" s="21"/>
      <c r="AE20" s="20">
        <v>4106</v>
      </c>
      <c r="AF20" s="21"/>
      <c r="AG20" s="20">
        <v>5336</v>
      </c>
      <c r="AH20" s="21"/>
      <c r="AI20" s="20">
        <v>7421</v>
      </c>
    </row>
    <row r="21" spans="1:35" s="3" customFormat="1" ht="15" customHeight="1" x14ac:dyDescent="0.25">
      <c r="A21" s="1"/>
      <c r="B21" s="80" t="s">
        <v>164</v>
      </c>
      <c r="C21" s="20">
        <v>0</v>
      </c>
      <c r="D21" s="170"/>
      <c r="E21" s="20">
        <v>0</v>
      </c>
      <c r="F21" s="170"/>
      <c r="G21" s="20">
        <v>0</v>
      </c>
      <c r="H21" s="170"/>
      <c r="I21" s="20">
        <v>0</v>
      </c>
      <c r="J21" s="170"/>
      <c r="K21" s="20">
        <v>0</v>
      </c>
      <c r="L21" s="170"/>
      <c r="M21" s="20">
        <v>0</v>
      </c>
      <c r="N21" s="21"/>
      <c r="O21" s="20">
        <v>0</v>
      </c>
      <c r="P21" s="21"/>
      <c r="Q21" s="20">
        <v>0</v>
      </c>
      <c r="R21" s="170"/>
      <c r="S21" s="20">
        <v>2184</v>
      </c>
      <c r="T21" s="170"/>
      <c r="U21" s="20">
        <v>1065</v>
      </c>
      <c r="V21" s="170"/>
      <c r="W21" s="20">
        <v>3032</v>
      </c>
      <c r="X21" s="170"/>
      <c r="Y21" s="20">
        <v>91</v>
      </c>
      <c r="Z21" s="170"/>
      <c r="AA21" s="20">
        <v>81</v>
      </c>
      <c r="AB21" s="170"/>
      <c r="AC21" s="20">
        <v>71</v>
      </c>
      <c r="AD21" s="21"/>
      <c r="AE21" s="20">
        <v>0</v>
      </c>
      <c r="AF21" s="21"/>
      <c r="AG21" s="20">
        <v>0</v>
      </c>
      <c r="AH21" s="21"/>
      <c r="AI21" s="20">
        <v>0</v>
      </c>
    </row>
    <row r="22" spans="1:35" s="3" customFormat="1" ht="15" customHeight="1" x14ac:dyDescent="0.25">
      <c r="A22" s="1"/>
      <c r="B22" s="80" t="s">
        <v>168</v>
      </c>
      <c r="C22" s="20">
        <v>0</v>
      </c>
      <c r="D22" s="170"/>
      <c r="E22" s="20">
        <v>0</v>
      </c>
      <c r="F22" s="170"/>
      <c r="G22" s="20">
        <v>0</v>
      </c>
      <c r="H22" s="170"/>
      <c r="I22" s="20">
        <v>0</v>
      </c>
      <c r="J22" s="170"/>
      <c r="K22" s="20">
        <v>0</v>
      </c>
      <c r="L22" s="170"/>
      <c r="M22" s="20">
        <v>0</v>
      </c>
      <c r="N22" s="21"/>
      <c r="O22" s="20">
        <v>0</v>
      </c>
      <c r="P22" s="21"/>
      <c r="Q22" s="20">
        <v>0</v>
      </c>
      <c r="R22" s="170"/>
      <c r="S22" s="20">
        <v>222</v>
      </c>
      <c r="T22" s="170"/>
      <c r="U22" s="20">
        <v>0</v>
      </c>
      <c r="V22" s="170"/>
      <c r="W22" s="20">
        <v>0</v>
      </c>
      <c r="X22" s="170"/>
      <c r="Y22" s="20">
        <v>0</v>
      </c>
      <c r="Z22" s="170"/>
      <c r="AA22" s="20">
        <v>0</v>
      </c>
      <c r="AB22" s="170"/>
      <c r="AC22" s="20">
        <v>0</v>
      </c>
      <c r="AD22" s="21"/>
      <c r="AE22" s="20">
        <v>0</v>
      </c>
      <c r="AF22" s="21"/>
      <c r="AG22" s="20">
        <v>0</v>
      </c>
      <c r="AH22" s="21"/>
      <c r="AI22" s="20">
        <v>0</v>
      </c>
    </row>
    <row r="23" spans="1:35" s="3" customFormat="1" ht="15" customHeight="1" x14ac:dyDescent="0.25">
      <c r="A23" s="1"/>
      <c r="B23" s="80" t="s">
        <v>153</v>
      </c>
      <c r="C23" s="20">
        <v>0</v>
      </c>
      <c r="D23" s="170"/>
      <c r="E23" s="20">
        <v>0</v>
      </c>
      <c r="F23" s="170"/>
      <c r="G23" s="20">
        <v>0</v>
      </c>
      <c r="H23" s="170"/>
      <c r="I23" s="20">
        <v>0</v>
      </c>
      <c r="J23" s="170"/>
      <c r="K23" s="20">
        <v>0</v>
      </c>
      <c r="L23" s="170"/>
      <c r="M23" s="20">
        <v>0</v>
      </c>
      <c r="N23" s="21"/>
      <c r="O23" s="20">
        <v>0</v>
      </c>
      <c r="P23" s="21"/>
      <c r="Q23" s="20">
        <v>0</v>
      </c>
      <c r="R23" s="170"/>
      <c r="S23" s="20">
        <v>125</v>
      </c>
      <c r="T23" s="170"/>
      <c r="U23" s="20">
        <v>62</v>
      </c>
      <c r="V23" s="170"/>
      <c r="W23" s="20">
        <v>200</v>
      </c>
      <c r="X23" s="170"/>
      <c r="Y23" s="20">
        <v>138</v>
      </c>
      <c r="Z23" s="170"/>
      <c r="AA23" s="20">
        <v>76</v>
      </c>
      <c r="AB23" s="170"/>
      <c r="AC23" s="20">
        <v>14</v>
      </c>
      <c r="AD23" s="21"/>
      <c r="AE23" s="20">
        <v>0</v>
      </c>
      <c r="AF23" s="21"/>
      <c r="AG23" s="20">
        <v>0</v>
      </c>
      <c r="AH23" s="21"/>
      <c r="AI23" s="20">
        <v>0</v>
      </c>
    </row>
    <row r="24" spans="1:35" s="3" customFormat="1" ht="15" customHeight="1" x14ac:dyDescent="0.25">
      <c r="A24" s="1"/>
      <c r="B24" s="80" t="s">
        <v>152</v>
      </c>
      <c r="C24" s="20">
        <v>-3</v>
      </c>
      <c r="D24" s="170"/>
      <c r="E24" s="20">
        <v>0</v>
      </c>
      <c r="F24" s="170"/>
      <c r="G24" s="20">
        <v>0</v>
      </c>
      <c r="H24" s="170"/>
      <c r="I24" s="20">
        <v>0</v>
      </c>
      <c r="J24" s="170"/>
      <c r="K24" s="20">
        <v>0</v>
      </c>
      <c r="L24" s="170"/>
      <c r="M24" s="20">
        <v>0</v>
      </c>
      <c r="N24" s="21"/>
      <c r="O24" s="20">
        <v>-3</v>
      </c>
      <c r="P24" s="21"/>
      <c r="Q24" s="20">
        <v>0</v>
      </c>
      <c r="R24" s="170"/>
      <c r="S24" s="20">
        <v>-1015</v>
      </c>
      <c r="T24" s="170"/>
      <c r="U24" s="20">
        <v>-1040</v>
      </c>
      <c r="V24" s="170"/>
      <c r="W24" s="20">
        <v>-493</v>
      </c>
      <c r="X24" s="170"/>
      <c r="Y24" s="20">
        <v>-911</v>
      </c>
      <c r="Z24" s="170"/>
      <c r="AA24" s="20">
        <v>-281</v>
      </c>
      <c r="AB24" s="170"/>
      <c r="AC24" s="20">
        <v>209</v>
      </c>
      <c r="AD24" s="21"/>
      <c r="AE24" s="20">
        <v>-8681</v>
      </c>
      <c r="AF24" s="21"/>
      <c r="AG24" s="20">
        <v>256</v>
      </c>
      <c r="AH24" s="21"/>
      <c r="AI24" s="20">
        <v>-7770</v>
      </c>
    </row>
    <row r="25" spans="1:35" s="3" customFormat="1" ht="15" customHeight="1" x14ac:dyDescent="0.25">
      <c r="A25" s="1"/>
      <c r="B25" s="114" t="s">
        <v>65</v>
      </c>
      <c r="C25" s="20">
        <v>0</v>
      </c>
      <c r="D25" s="170"/>
      <c r="E25" s="20">
        <v>0</v>
      </c>
      <c r="F25" s="170"/>
      <c r="G25" s="20">
        <v>0</v>
      </c>
      <c r="H25" s="170"/>
      <c r="I25" s="20">
        <v>0</v>
      </c>
      <c r="J25" s="170"/>
      <c r="K25" s="20">
        <v>0</v>
      </c>
      <c r="L25" s="170"/>
      <c r="M25" s="20">
        <v>0</v>
      </c>
      <c r="N25" s="21"/>
      <c r="O25" s="20">
        <v>0</v>
      </c>
      <c r="P25" s="21"/>
      <c r="Q25" s="20">
        <v>0</v>
      </c>
      <c r="R25" s="170"/>
      <c r="S25" s="20">
        <v>0</v>
      </c>
      <c r="T25" s="170"/>
      <c r="U25" s="20">
        <v>0</v>
      </c>
      <c r="V25" s="170"/>
      <c r="W25" s="20">
        <v>0</v>
      </c>
      <c r="X25" s="170"/>
      <c r="Y25" s="20">
        <v>0</v>
      </c>
      <c r="Z25" s="170"/>
      <c r="AA25" s="20">
        <v>0</v>
      </c>
      <c r="AB25" s="170"/>
      <c r="AC25" s="20">
        <v>0</v>
      </c>
      <c r="AD25" s="21"/>
      <c r="AE25" s="20">
        <v>0</v>
      </c>
      <c r="AF25" s="21"/>
      <c r="AG25" s="20">
        <v>-692</v>
      </c>
      <c r="AH25" s="21"/>
      <c r="AI25" s="20">
        <v>-547</v>
      </c>
    </row>
    <row r="26" spans="1:35" s="3" customFormat="1" ht="15" customHeight="1" x14ac:dyDescent="0.25">
      <c r="A26" s="1"/>
      <c r="B26" s="114" t="s">
        <v>66</v>
      </c>
      <c r="C26" s="20">
        <v>0</v>
      </c>
      <c r="D26" s="170"/>
      <c r="E26" s="20">
        <v>0</v>
      </c>
      <c r="F26" s="170"/>
      <c r="G26" s="20">
        <v>0</v>
      </c>
      <c r="H26" s="170"/>
      <c r="I26" s="20">
        <v>0</v>
      </c>
      <c r="J26" s="170"/>
      <c r="K26" s="20">
        <v>0</v>
      </c>
      <c r="L26" s="170"/>
      <c r="M26" s="20">
        <v>0</v>
      </c>
      <c r="N26" s="21"/>
      <c r="O26" s="20">
        <v>0</v>
      </c>
      <c r="P26" s="21"/>
      <c r="Q26" s="20">
        <v>0</v>
      </c>
      <c r="R26" s="170"/>
      <c r="S26" s="20">
        <v>169</v>
      </c>
      <c r="T26" s="170"/>
      <c r="U26" s="20">
        <v>173</v>
      </c>
      <c r="V26" s="170"/>
      <c r="W26" s="20">
        <v>-295</v>
      </c>
      <c r="X26" s="170"/>
      <c r="Y26" s="20">
        <v>-391</v>
      </c>
      <c r="Z26" s="170"/>
      <c r="AA26" s="20">
        <v>1145</v>
      </c>
      <c r="AB26" s="170"/>
      <c r="AC26" s="20">
        <v>850</v>
      </c>
      <c r="AD26" s="21"/>
      <c r="AE26" s="20">
        <v>-20</v>
      </c>
      <c r="AF26" s="21"/>
      <c r="AG26" s="20">
        <v>809</v>
      </c>
      <c r="AH26" s="21"/>
      <c r="AI26" s="20">
        <v>-4279</v>
      </c>
    </row>
    <row r="27" spans="1:35" s="3" customFormat="1" ht="15" customHeight="1" x14ac:dyDescent="0.25">
      <c r="A27" s="1"/>
      <c r="B27" s="114" t="s">
        <v>67</v>
      </c>
      <c r="C27" s="20">
        <v>330</v>
      </c>
      <c r="D27" s="170"/>
      <c r="E27" s="20">
        <v>-2323</v>
      </c>
      <c r="F27" s="170"/>
      <c r="G27" s="20">
        <v>-5331</v>
      </c>
      <c r="H27" s="170"/>
      <c r="I27" s="20">
        <v>-1616</v>
      </c>
      <c r="J27" s="170"/>
      <c r="K27" s="20">
        <v>-744</v>
      </c>
      <c r="L27" s="170"/>
      <c r="M27" s="20">
        <v>542</v>
      </c>
      <c r="N27" s="21"/>
      <c r="O27" s="20">
        <v>330</v>
      </c>
      <c r="P27" s="21"/>
      <c r="Q27" s="20">
        <v>-3876</v>
      </c>
      <c r="R27" s="170"/>
      <c r="S27" s="20">
        <v>-4528</v>
      </c>
      <c r="T27" s="170"/>
      <c r="U27" s="20">
        <v>-3592</v>
      </c>
      <c r="V27" s="170"/>
      <c r="W27" s="20">
        <v>-4985</v>
      </c>
      <c r="X27" s="170"/>
      <c r="Y27" s="20">
        <v>1511</v>
      </c>
      <c r="Z27" s="170"/>
      <c r="AA27" s="20">
        <v>3145</v>
      </c>
      <c r="AB27" s="170"/>
      <c r="AC27" s="20">
        <v>4356</v>
      </c>
      <c r="AD27" s="21"/>
      <c r="AE27" s="20">
        <v>-5737</v>
      </c>
      <c r="AF27" s="21"/>
      <c r="AG27" s="20">
        <v>-7400</v>
      </c>
      <c r="AH27" s="21"/>
      <c r="AI27" s="20">
        <v>6625</v>
      </c>
    </row>
    <row r="28" spans="1:35" s="3" customFormat="1" ht="15" customHeight="1" x14ac:dyDescent="0.25">
      <c r="A28" s="1"/>
      <c r="B28" s="114" t="s">
        <v>68</v>
      </c>
      <c r="C28" s="20">
        <v>0</v>
      </c>
      <c r="D28" s="170"/>
      <c r="E28" s="20">
        <v>0</v>
      </c>
      <c r="F28" s="170"/>
      <c r="G28" s="20">
        <v>0</v>
      </c>
      <c r="H28" s="170"/>
      <c r="I28" s="20">
        <v>0</v>
      </c>
      <c r="J28" s="170"/>
      <c r="K28" s="20">
        <v>0</v>
      </c>
      <c r="L28" s="170"/>
      <c r="M28" s="20">
        <v>0</v>
      </c>
      <c r="N28" s="21"/>
      <c r="O28" s="20">
        <v>0</v>
      </c>
      <c r="P28" s="21"/>
      <c r="Q28" s="20">
        <v>0</v>
      </c>
      <c r="R28" s="170"/>
      <c r="S28" s="20">
        <v>1752</v>
      </c>
      <c r="T28" s="170"/>
      <c r="U28" s="20">
        <v>692</v>
      </c>
      <c r="V28" s="170"/>
      <c r="W28" s="20">
        <v>3635</v>
      </c>
      <c r="X28" s="170"/>
      <c r="Y28" s="20">
        <v>3345</v>
      </c>
      <c r="Z28" s="170"/>
      <c r="AA28" s="20">
        <v>2064</v>
      </c>
      <c r="AB28" s="170"/>
      <c r="AC28" s="20">
        <v>782</v>
      </c>
      <c r="AD28" s="21"/>
      <c r="AE28" s="20">
        <v>763</v>
      </c>
      <c r="AF28" s="21"/>
      <c r="AG28" s="20">
        <v>-872</v>
      </c>
      <c r="AH28" s="21"/>
      <c r="AI28" s="20">
        <v>-8200</v>
      </c>
    </row>
    <row r="29" spans="1:35" s="3" customFormat="1" ht="15" customHeight="1" x14ac:dyDescent="0.25">
      <c r="A29" s="1"/>
      <c r="B29" s="114" t="s">
        <v>69</v>
      </c>
      <c r="C29" s="20">
        <v>-25650</v>
      </c>
      <c r="D29" s="170"/>
      <c r="E29" s="20">
        <v>4840</v>
      </c>
      <c r="F29" s="170"/>
      <c r="G29" s="20">
        <v>-29869</v>
      </c>
      <c r="H29" s="170"/>
      <c r="I29" s="20">
        <v>-29086</v>
      </c>
      <c r="J29" s="170"/>
      <c r="K29" s="20">
        <v>-23508</v>
      </c>
      <c r="L29" s="170"/>
      <c r="M29" s="20">
        <v>-13352</v>
      </c>
      <c r="N29" s="21"/>
      <c r="O29" s="20">
        <v>-25650</v>
      </c>
      <c r="P29" s="21"/>
      <c r="Q29" s="20">
        <v>-1006</v>
      </c>
      <c r="R29" s="170"/>
      <c r="S29" s="20">
        <v>0</v>
      </c>
      <c r="T29" s="170"/>
      <c r="U29" s="20">
        <v>0</v>
      </c>
      <c r="V29" s="170"/>
      <c r="W29" s="20">
        <v>0</v>
      </c>
      <c r="X29" s="170"/>
      <c r="Y29" s="20">
        <v>0</v>
      </c>
      <c r="Z29" s="170"/>
      <c r="AA29" s="20">
        <v>0</v>
      </c>
      <c r="AB29" s="170"/>
      <c r="AC29" s="20">
        <v>0</v>
      </c>
      <c r="AD29" s="21"/>
      <c r="AE29" s="20">
        <v>0</v>
      </c>
      <c r="AF29" s="21"/>
      <c r="AG29" s="20">
        <v>-1143</v>
      </c>
      <c r="AH29" s="21"/>
      <c r="AI29" s="20">
        <v>11921</v>
      </c>
    </row>
    <row r="30" spans="1:35" s="3" customFormat="1" ht="15" customHeight="1" x14ac:dyDescent="0.25">
      <c r="A30" s="1"/>
      <c r="B30" s="114" t="s">
        <v>70</v>
      </c>
      <c r="C30" s="20">
        <v>0</v>
      </c>
      <c r="D30" s="170"/>
      <c r="E30" s="20">
        <v>0</v>
      </c>
      <c r="F30" s="170"/>
      <c r="G30" s="20">
        <v>0</v>
      </c>
      <c r="H30" s="170"/>
      <c r="I30" s="20">
        <v>0</v>
      </c>
      <c r="J30" s="170"/>
      <c r="K30" s="20">
        <v>0</v>
      </c>
      <c r="L30" s="170"/>
      <c r="M30" s="20">
        <v>0</v>
      </c>
      <c r="N30" s="21"/>
      <c r="O30" s="20">
        <v>0</v>
      </c>
      <c r="P30" s="21"/>
      <c r="Q30" s="20">
        <v>-2586</v>
      </c>
      <c r="R30" s="170"/>
      <c r="S30" s="20">
        <v>0</v>
      </c>
      <c r="T30" s="170"/>
      <c r="U30" s="20">
        <v>0</v>
      </c>
      <c r="V30" s="170"/>
      <c r="W30" s="20">
        <v>0</v>
      </c>
      <c r="X30" s="170"/>
      <c r="Y30" s="20">
        <v>0</v>
      </c>
      <c r="Z30" s="170"/>
      <c r="AA30" s="20">
        <v>0</v>
      </c>
      <c r="AB30" s="170"/>
      <c r="AC30" s="20">
        <v>0</v>
      </c>
      <c r="AD30" s="21"/>
      <c r="AE30" s="20">
        <v>0</v>
      </c>
      <c r="AF30" s="21"/>
      <c r="AG30" s="20">
        <v>-1841</v>
      </c>
      <c r="AH30" s="21"/>
      <c r="AI30" s="20">
        <v>0</v>
      </c>
    </row>
    <row r="31" spans="1:35" s="3" customFormat="1" ht="15" customHeight="1" x14ac:dyDescent="0.25">
      <c r="A31" s="1"/>
      <c r="B31" s="114" t="s">
        <v>132</v>
      </c>
      <c r="C31" s="20">
        <v>0</v>
      </c>
      <c r="D31" s="170"/>
      <c r="E31" s="20">
        <v>0</v>
      </c>
      <c r="F31" s="170"/>
      <c r="G31" s="20">
        <v>0</v>
      </c>
      <c r="H31" s="170"/>
      <c r="I31" s="20">
        <v>0</v>
      </c>
      <c r="J31" s="170"/>
      <c r="K31" s="20">
        <v>0</v>
      </c>
      <c r="L31" s="170"/>
      <c r="M31" s="20">
        <v>0</v>
      </c>
      <c r="N31" s="21"/>
      <c r="O31" s="20">
        <v>0</v>
      </c>
      <c r="P31" s="21"/>
      <c r="Q31" s="20">
        <v>0</v>
      </c>
      <c r="R31" s="170"/>
      <c r="S31" s="20">
        <v>0</v>
      </c>
      <c r="T31" s="170"/>
      <c r="U31" s="20">
        <v>0</v>
      </c>
      <c r="V31" s="170"/>
      <c r="W31" s="20">
        <v>0</v>
      </c>
      <c r="X31" s="170"/>
      <c r="Y31" s="20">
        <v>0</v>
      </c>
      <c r="Z31" s="170"/>
      <c r="AA31" s="20">
        <v>0</v>
      </c>
      <c r="AB31" s="170"/>
      <c r="AC31" s="20">
        <v>0</v>
      </c>
      <c r="AD31" s="21"/>
      <c r="AE31" s="20">
        <v>0</v>
      </c>
      <c r="AF31" s="21"/>
      <c r="AG31" s="20">
        <v>65383</v>
      </c>
      <c r="AH31" s="21"/>
      <c r="AI31" s="20">
        <v>231</v>
      </c>
    </row>
    <row r="32" spans="1:35" s="3" customFormat="1" ht="15" customHeight="1" x14ac:dyDescent="0.25">
      <c r="A32" s="1"/>
      <c r="B32" s="114" t="s">
        <v>133</v>
      </c>
      <c r="C32" s="20">
        <v>0</v>
      </c>
      <c r="D32" s="170"/>
      <c r="E32" s="20">
        <v>0</v>
      </c>
      <c r="F32" s="170"/>
      <c r="G32" s="20">
        <v>0</v>
      </c>
      <c r="H32" s="170"/>
      <c r="I32" s="20">
        <v>0</v>
      </c>
      <c r="J32" s="170"/>
      <c r="K32" s="20">
        <v>0</v>
      </c>
      <c r="L32" s="170"/>
      <c r="M32" s="20">
        <v>0</v>
      </c>
      <c r="N32" s="21"/>
      <c r="O32" s="20">
        <v>0</v>
      </c>
      <c r="P32" s="21"/>
      <c r="Q32" s="20">
        <v>0</v>
      </c>
      <c r="R32" s="170"/>
      <c r="S32" s="20">
        <v>0</v>
      </c>
      <c r="T32" s="170"/>
      <c r="U32" s="20">
        <v>0</v>
      </c>
      <c r="V32" s="170"/>
      <c r="W32" s="20">
        <v>0</v>
      </c>
      <c r="X32" s="170"/>
      <c r="Y32" s="20">
        <v>0</v>
      </c>
      <c r="Z32" s="170"/>
      <c r="AA32" s="20">
        <v>0</v>
      </c>
      <c r="AB32" s="170"/>
      <c r="AC32" s="20">
        <v>0</v>
      </c>
      <c r="AD32" s="21"/>
      <c r="AE32" s="20">
        <v>0</v>
      </c>
      <c r="AF32" s="21"/>
      <c r="AG32" s="20">
        <v>-2611</v>
      </c>
      <c r="AH32" s="21"/>
      <c r="AI32" s="20">
        <v>-1906</v>
      </c>
    </row>
    <row r="33" spans="1:35" s="3" customFormat="1" ht="15" customHeight="1" x14ac:dyDescent="0.25">
      <c r="A33" s="1"/>
      <c r="B33" s="114" t="s">
        <v>72</v>
      </c>
      <c r="C33" s="20">
        <v>0</v>
      </c>
      <c r="D33" s="170"/>
      <c r="E33" s="20">
        <v>0</v>
      </c>
      <c r="F33" s="170"/>
      <c r="G33" s="20">
        <v>0</v>
      </c>
      <c r="H33" s="170"/>
      <c r="I33" s="20">
        <v>0</v>
      </c>
      <c r="J33" s="170"/>
      <c r="K33" s="20">
        <v>0</v>
      </c>
      <c r="L33" s="170"/>
      <c r="M33" s="20">
        <v>0</v>
      </c>
      <c r="N33" s="21"/>
      <c r="O33" s="20">
        <v>0</v>
      </c>
      <c r="P33" s="21"/>
      <c r="Q33" s="20">
        <v>0</v>
      </c>
      <c r="R33" s="170"/>
      <c r="S33" s="20">
        <v>0</v>
      </c>
      <c r="T33" s="170"/>
      <c r="U33" s="20">
        <v>0</v>
      </c>
      <c r="V33" s="170"/>
      <c r="W33" s="20">
        <v>0</v>
      </c>
      <c r="X33" s="170"/>
      <c r="Y33" s="20">
        <v>0</v>
      </c>
      <c r="Z33" s="170"/>
      <c r="AA33" s="20">
        <v>0</v>
      </c>
      <c r="AB33" s="170"/>
      <c r="AC33" s="20">
        <v>0</v>
      </c>
      <c r="AD33" s="21"/>
      <c r="AE33" s="20">
        <v>0</v>
      </c>
      <c r="AF33" s="21"/>
      <c r="AG33" s="20">
        <v>-79268</v>
      </c>
      <c r="AH33" s="21"/>
      <c r="AI33" s="20">
        <v>0</v>
      </c>
    </row>
    <row r="34" spans="1:35" s="3" customFormat="1" ht="15" customHeight="1" x14ac:dyDescent="0.25">
      <c r="A34" s="1"/>
      <c r="B34" s="114" t="s">
        <v>71</v>
      </c>
      <c r="C34" s="20">
        <v>13</v>
      </c>
      <c r="D34" s="170"/>
      <c r="E34" s="20">
        <v>0</v>
      </c>
      <c r="F34" s="170"/>
      <c r="G34" s="20">
        <v>0</v>
      </c>
      <c r="H34" s="170"/>
      <c r="I34" s="20">
        <v>0</v>
      </c>
      <c r="J34" s="170"/>
      <c r="K34" s="20">
        <v>0</v>
      </c>
      <c r="L34" s="170"/>
      <c r="M34" s="20">
        <v>0</v>
      </c>
      <c r="N34" s="21"/>
      <c r="O34" s="20">
        <v>13</v>
      </c>
      <c r="P34" s="21"/>
      <c r="Q34" s="20">
        <v>-2</v>
      </c>
      <c r="R34" s="170"/>
      <c r="S34" s="20">
        <v>24</v>
      </c>
      <c r="T34" s="170"/>
      <c r="U34" s="20">
        <v>47</v>
      </c>
      <c r="V34" s="170"/>
      <c r="W34" s="20">
        <v>403</v>
      </c>
      <c r="X34" s="170"/>
      <c r="Y34" s="20">
        <v>418</v>
      </c>
      <c r="Z34" s="170"/>
      <c r="AA34" s="20">
        <v>346</v>
      </c>
      <c r="AB34" s="170"/>
      <c r="AC34" s="20">
        <v>120</v>
      </c>
      <c r="AD34" s="21"/>
      <c r="AE34" s="20">
        <v>501</v>
      </c>
      <c r="AF34" s="21"/>
      <c r="AG34" s="20">
        <v>0</v>
      </c>
      <c r="AH34" s="21"/>
      <c r="AI34" s="20">
        <v>0</v>
      </c>
    </row>
    <row r="35" spans="1:35" s="3" customFormat="1" ht="15" customHeight="1" x14ac:dyDescent="0.25">
      <c r="A35" s="1"/>
      <c r="B35" s="114" t="s">
        <v>134</v>
      </c>
      <c r="C35" s="20">
        <v>0</v>
      </c>
      <c r="D35" s="170"/>
      <c r="E35" s="20">
        <v>0</v>
      </c>
      <c r="F35" s="170"/>
      <c r="G35" s="20">
        <v>0</v>
      </c>
      <c r="H35" s="170"/>
      <c r="I35" s="20">
        <v>0</v>
      </c>
      <c r="J35" s="170"/>
      <c r="K35" s="20">
        <v>0</v>
      </c>
      <c r="L35" s="170"/>
      <c r="M35" s="20">
        <v>0</v>
      </c>
      <c r="N35" s="21"/>
      <c r="O35" s="20">
        <v>0</v>
      </c>
      <c r="P35" s="21"/>
      <c r="Q35" s="20">
        <v>0</v>
      </c>
      <c r="R35" s="170"/>
      <c r="S35" s="20">
        <v>0</v>
      </c>
      <c r="T35" s="170"/>
      <c r="U35" s="20">
        <v>0</v>
      </c>
      <c r="V35" s="170"/>
      <c r="W35" s="20">
        <v>0</v>
      </c>
      <c r="X35" s="170"/>
      <c r="Y35" s="20">
        <v>0</v>
      </c>
      <c r="Z35" s="170"/>
      <c r="AA35" s="20">
        <v>0</v>
      </c>
      <c r="AB35" s="170"/>
      <c r="AC35" s="20">
        <v>0</v>
      </c>
      <c r="AD35" s="21"/>
      <c r="AE35" s="20">
        <v>0</v>
      </c>
      <c r="AF35" s="21"/>
      <c r="AG35" s="20">
        <v>-506</v>
      </c>
      <c r="AH35" s="21"/>
      <c r="AI35" s="20">
        <v>-712</v>
      </c>
    </row>
    <row r="36" spans="1:35" s="3" customFormat="1" ht="15" customHeight="1" x14ac:dyDescent="0.25">
      <c r="A36" s="1"/>
      <c r="B36" s="114" t="s">
        <v>135</v>
      </c>
      <c r="C36" s="20">
        <v>0</v>
      </c>
      <c r="D36" s="170"/>
      <c r="E36" s="20">
        <v>0</v>
      </c>
      <c r="F36" s="170"/>
      <c r="G36" s="20">
        <v>0</v>
      </c>
      <c r="H36" s="170"/>
      <c r="I36" s="20">
        <v>0</v>
      </c>
      <c r="J36" s="170"/>
      <c r="K36" s="20">
        <v>0</v>
      </c>
      <c r="L36" s="170"/>
      <c r="M36" s="20">
        <v>0</v>
      </c>
      <c r="N36" s="21"/>
      <c r="O36" s="20">
        <v>0</v>
      </c>
      <c r="P36" s="21"/>
      <c r="Q36" s="20">
        <v>991</v>
      </c>
      <c r="R36" s="170"/>
      <c r="S36" s="20">
        <v>0</v>
      </c>
      <c r="T36" s="170"/>
      <c r="U36" s="20">
        <v>0</v>
      </c>
      <c r="V36" s="170"/>
      <c r="W36" s="20">
        <v>0</v>
      </c>
      <c r="X36" s="170"/>
      <c r="Y36" s="20">
        <v>0</v>
      </c>
      <c r="Z36" s="170"/>
      <c r="AA36" s="20">
        <v>0</v>
      </c>
      <c r="AB36" s="170"/>
      <c r="AC36" s="20">
        <v>0</v>
      </c>
      <c r="AD36" s="21"/>
      <c r="AE36" s="20">
        <v>0</v>
      </c>
      <c r="AF36" s="21"/>
      <c r="AG36" s="20">
        <v>991</v>
      </c>
      <c r="AH36" s="21"/>
      <c r="AI36" s="20">
        <v>-17547</v>
      </c>
    </row>
    <row r="37" spans="1:35" ht="9.9499999999999993" customHeight="1" x14ac:dyDescent="0.25">
      <c r="A37" s="1"/>
      <c r="B37" s="81"/>
      <c r="C37" s="82"/>
      <c r="D37" s="167"/>
      <c r="E37" s="82"/>
      <c r="F37" s="167"/>
      <c r="G37" s="82"/>
      <c r="H37" s="167"/>
      <c r="I37" s="82"/>
      <c r="J37" s="167"/>
      <c r="K37" s="82"/>
      <c r="L37" s="167"/>
      <c r="M37" s="82"/>
      <c r="N37" s="83"/>
      <c r="O37" s="82"/>
      <c r="P37" s="83"/>
      <c r="Q37" s="82"/>
      <c r="R37" s="167"/>
      <c r="S37" s="82"/>
      <c r="T37" s="167"/>
      <c r="U37" s="82"/>
      <c r="V37" s="167"/>
      <c r="W37" s="82"/>
      <c r="X37" s="167"/>
      <c r="Y37" s="82"/>
      <c r="Z37" s="167"/>
      <c r="AA37" s="82"/>
      <c r="AB37" s="167"/>
      <c r="AC37" s="82"/>
      <c r="AD37" s="83"/>
      <c r="AE37" s="82"/>
      <c r="AF37" s="83"/>
      <c r="AG37" s="82"/>
      <c r="AH37" s="83"/>
      <c r="AI37" s="82"/>
    </row>
    <row r="38" spans="1:35" ht="15" customHeight="1" x14ac:dyDescent="0.25">
      <c r="A38" s="1"/>
      <c r="B38" s="115" t="s">
        <v>73</v>
      </c>
      <c r="C38" s="82"/>
      <c r="D38" s="167"/>
      <c r="E38" s="82"/>
      <c r="F38" s="167"/>
      <c r="G38" s="82"/>
      <c r="H38" s="167"/>
      <c r="I38" s="82"/>
      <c r="J38" s="167"/>
      <c r="K38" s="82"/>
      <c r="L38" s="167"/>
      <c r="M38" s="82"/>
      <c r="N38" s="83"/>
      <c r="O38" s="82"/>
      <c r="P38" s="83"/>
      <c r="Q38" s="82"/>
      <c r="R38" s="167"/>
      <c r="S38" s="82"/>
      <c r="T38" s="167"/>
      <c r="U38" s="82"/>
      <c r="V38" s="167"/>
      <c r="W38" s="82"/>
      <c r="X38" s="167"/>
      <c r="Y38" s="82"/>
      <c r="Z38" s="167"/>
      <c r="AA38" s="82"/>
      <c r="AB38" s="167"/>
      <c r="AC38" s="82"/>
      <c r="AD38" s="83"/>
      <c r="AE38" s="82"/>
      <c r="AF38" s="83"/>
      <c r="AG38" s="82"/>
      <c r="AH38" s="83"/>
      <c r="AI38" s="82"/>
    </row>
    <row r="39" spans="1:35" s="3" customFormat="1" ht="15" customHeight="1" x14ac:dyDescent="0.25">
      <c r="A39" s="1"/>
      <c r="B39" s="114" t="s">
        <v>74</v>
      </c>
      <c r="C39" s="20">
        <v>3</v>
      </c>
      <c r="D39" s="170"/>
      <c r="E39" s="20">
        <v>0</v>
      </c>
      <c r="F39" s="170"/>
      <c r="G39" s="20">
        <v>0</v>
      </c>
      <c r="H39" s="170"/>
      <c r="I39" s="20">
        <v>0</v>
      </c>
      <c r="J39" s="170"/>
      <c r="K39" s="20">
        <v>0</v>
      </c>
      <c r="L39" s="170"/>
      <c r="M39" s="20">
        <v>0</v>
      </c>
      <c r="N39" s="21"/>
      <c r="O39" s="20">
        <v>3</v>
      </c>
      <c r="P39" s="21"/>
      <c r="Q39" s="20">
        <v>0</v>
      </c>
      <c r="R39" s="170"/>
      <c r="S39" s="20">
        <v>20011</v>
      </c>
      <c r="T39" s="170"/>
      <c r="U39" s="20">
        <v>17632</v>
      </c>
      <c r="V39" s="170"/>
      <c r="W39" s="20">
        <v>8045</v>
      </c>
      <c r="X39" s="170"/>
      <c r="Y39" s="20">
        <v>-3214</v>
      </c>
      <c r="Z39" s="170"/>
      <c r="AA39" s="20">
        <v>-4236</v>
      </c>
      <c r="AB39" s="170"/>
      <c r="AC39" s="20">
        <v>-3436</v>
      </c>
      <c r="AD39" s="21"/>
      <c r="AE39" s="20">
        <v>-28025</v>
      </c>
      <c r="AF39" s="21"/>
      <c r="AG39" s="20">
        <v>10249</v>
      </c>
      <c r="AH39" s="21"/>
      <c r="AI39" s="20">
        <v>-6693</v>
      </c>
    </row>
    <row r="40" spans="1:35" s="3" customFormat="1" ht="15" customHeight="1" x14ac:dyDescent="0.25">
      <c r="A40" s="1"/>
      <c r="B40" s="114" t="s">
        <v>24</v>
      </c>
      <c r="C40" s="20">
        <v>0</v>
      </c>
      <c r="D40" s="170"/>
      <c r="E40" s="20">
        <v>0</v>
      </c>
      <c r="F40" s="170"/>
      <c r="G40" s="20">
        <v>0</v>
      </c>
      <c r="H40" s="170"/>
      <c r="I40" s="20">
        <v>0</v>
      </c>
      <c r="J40" s="170"/>
      <c r="K40" s="20">
        <v>0</v>
      </c>
      <c r="L40" s="170"/>
      <c r="M40" s="20">
        <v>0</v>
      </c>
      <c r="N40" s="21"/>
      <c r="O40" s="20">
        <v>0</v>
      </c>
      <c r="P40" s="21"/>
      <c r="Q40" s="20">
        <v>0</v>
      </c>
      <c r="R40" s="170"/>
      <c r="S40" s="20">
        <v>-35078</v>
      </c>
      <c r="T40" s="170"/>
      <c r="U40" s="20">
        <v>-18586</v>
      </c>
      <c r="V40" s="170"/>
      <c r="W40" s="20">
        <v>-23088</v>
      </c>
      <c r="X40" s="170"/>
      <c r="Y40" s="20">
        <v>-24691</v>
      </c>
      <c r="Z40" s="170"/>
      <c r="AA40" s="20">
        <v>-16196</v>
      </c>
      <c r="AB40" s="170"/>
      <c r="AC40" s="20">
        <v>-11770</v>
      </c>
      <c r="AD40" s="21"/>
      <c r="AE40" s="20">
        <v>-7095</v>
      </c>
      <c r="AF40" s="21"/>
      <c r="AG40" s="20">
        <v>-13108</v>
      </c>
      <c r="AH40" s="21"/>
      <c r="AI40" s="20">
        <v>10981</v>
      </c>
    </row>
    <row r="41" spans="1:35" s="3" customFormat="1" ht="15" customHeight="1" x14ac:dyDescent="0.25">
      <c r="A41" s="1"/>
      <c r="B41" s="114" t="s">
        <v>75</v>
      </c>
      <c r="C41" s="20">
        <v>255</v>
      </c>
      <c r="D41" s="170"/>
      <c r="E41" s="20">
        <v>0</v>
      </c>
      <c r="F41" s="170"/>
      <c r="G41" s="20">
        <v>0</v>
      </c>
      <c r="H41" s="170"/>
      <c r="I41" s="20">
        <v>0</v>
      </c>
      <c r="J41" s="170"/>
      <c r="K41" s="20">
        <v>0</v>
      </c>
      <c r="L41" s="170"/>
      <c r="M41" s="20">
        <v>0</v>
      </c>
      <c r="N41" s="21"/>
      <c r="O41" s="20">
        <v>255</v>
      </c>
      <c r="P41" s="21"/>
      <c r="Q41" s="20">
        <v>0</v>
      </c>
      <c r="R41" s="170"/>
      <c r="S41" s="20">
        <v>0</v>
      </c>
      <c r="T41" s="170"/>
      <c r="U41" s="20">
        <v>0</v>
      </c>
      <c r="V41" s="170"/>
      <c r="W41" s="20">
        <v>0</v>
      </c>
      <c r="X41" s="170"/>
      <c r="Y41" s="20">
        <v>0</v>
      </c>
      <c r="Z41" s="170"/>
      <c r="AA41" s="20">
        <v>0</v>
      </c>
      <c r="AB41" s="170"/>
      <c r="AC41" s="20">
        <v>0</v>
      </c>
      <c r="AD41" s="21"/>
      <c r="AE41" s="20">
        <v>255</v>
      </c>
      <c r="AF41" s="21"/>
      <c r="AG41" s="20">
        <v>-23671</v>
      </c>
      <c r="AH41" s="21"/>
      <c r="AI41" s="20">
        <v>0</v>
      </c>
    </row>
    <row r="42" spans="1:35" s="3" customFormat="1" ht="15" customHeight="1" x14ac:dyDescent="0.25">
      <c r="A42" s="1"/>
      <c r="B42" s="114" t="s">
        <v>25</v>
      </c>
      <c r="C42" s="20">
        <v>153</v>
      </c>
      <c r="D42" s="170"/>
      <c r="E42" s="20">
        <v>0</v>
      </c>
      <c r="F42" s="170"/>
      <c r="G42" s="20">
        <v>11</v>
      </c>
      <c r="H42" s="170"/>
      <c r="I42" s="20">
        <v>11</v>
      </c>
      <c r="J42" s="170"/>
      <c r="K42" s="20">
        <v>-7</v>
      </c>
      <c r="L42" s="170"/>
      <c r="M42" s="20">
        <v>-5</v>
      </c>
      <c r="N42" s="21"/>
      <c r="O42" s="20">
        <v>153</v>
      </c>
      <c r="P42" s="21"/>
      <c r="Q42" s="20">
        <v>0</v>
      </c>
      <c r="R42" s="170"/>
      <c r="S42" s="20">
        <v>-7109</v>
      </c>
      <c r="T42" s="170"/>
      <c r="U42" s="20">
        <v>99</v>
      </c>
      <c r="V42" s="170"/>
      <c r="W42" s="20">
        <v>-1340</v>
      </c>
      <c r="X42" s="170"/>
      <c r="Y42" s="20">
        <v>-2578</v>
      </c>
      <c r="Z42" s="170"/>
      <c r="AA42" s="20">
        <v>-1159</v>
      </c>
      <c r="AB42" s="170"/>
      <c r="AC42" s="20">
        <v>-6126</v>
      </c>
      <c r="AD42" s="21"/>
      <c r="AE42" s="20">
        <v>-2182</v>
      </c>
      <c r="AF42" s="21"/>
      <c r="AG42" s="20">
        <v>3529</v>
      </c>
      <c r="AH42" s="21"/>
      <c r="AI42" s="20">
        <v>4993</v>
      </c>
    </row>
    <row r="43" spans="1:35" s="3" customFormat="1" ht="15" customHeight="1" x14ac:dyDescent="0.25">
      <c r="A43" s="1"/>
      <c r="B43" s="114" t="s">
        <v>76</v>
      </c>
      <c r="C43" s="20">
        <v>0</v>
      </c>
      <c r="D43" s="170"/>
      <c r="E43" s="20">
        <v>0</v>
      </c>
      <c r="F43" s="170"/>
      <c r="G43" s="20">
        <v>0</v>
      </c>
      <c r="H43" s="170"/>
      <c r="I43" s="20">
        <v>0</v>
      </c>
      <c r="J43" s="170"/>
      <c r="K43" s="20">
        <v>0</v>
      </c>
      <c r="L43" s="170"/>
      <c r="M43" s="20">
        <v>0</v>
      </c>
      <c r="N43" s="21"/>
      <c r="O43" s="20">
        <v>0</v>
      </c>
      <c r="P43" s="21"/>
      <c r="Q43" s="20">
        <v>-1341</v>
      </c>
      <c r="R43" s="170"/>
      <c r="S43" s="20">
        <v>0</v>
      </c>
      <c r="T43" s="170"/>
      <c r="U43" s="20">
        <v>0</v>
      </c>
      <c r="V43" s="170"/>
      <c r="W43" s="20">
        <v>0</v>
      </c>
      <c r="X43" s="170"/>
      <c r="Y43" s="20">
        <v>0</v>
      </c>
      <c r="Z43" s="170"/>
      <c r="AA43" s="20">
        <v>-116</v>
      </c>
      <c r="AB43" s="170"/>
      <c r="AC43" s="20">
        <v>0</v>
      </c>
      <c r="AD43" s="21"/>
      <c r="AE43" s="20">
        <v>0</v>
      </c>
      <c r="AF43" s="21"/>
      <c r="AG43" s="20">
        <v>-1836</v>
      </c>
      <c r="AH43" s="21"/>
      <c r="AI43" s="20">
        <v>0</v>
      </c>
    </row>
    <row r="44" spans="1:35" s="3" customFormat="1" ht="15" customHeight="1" x14ac:dyDescent="0.25">
      <c r="A44" s="1"/>
      <c r="B44" s="114" t="s">
        <v>77</v>
      </c>
      <c r="C44" s="20">
        <v>-3487</v>
      </c>
      <c r="D44" s="170"/>
      <c r="E44" s="20">
        <v>-100</v>
      </c>
      <c r="F44" s="170"/>
      <c r="G44" s="20">
        <v>5700</v>
      </c>
      <c r="H44" s="170"/>
      <c r="I44" s="20">
        <v>1106</v>
      </c>
      <c r="J44" s="170"/>
      <c r="K44" s="20">
        <v>1322</v>
      </c>
      <c r="L44" s="170"/>
      <c r="M44" s="20">
        <v>2188</v>
      </c>
      <c r="N44" s="21"/>
      <c r="O44" s="20">
        <v>-3487</v>
      </c>
      <c r="P44" s="21"/>
      <c r="Q44" s="20">
        <v>0</v>
      </c>
      <c r="R44" s="170"/>
      <c r="S44" s="20"/>
      <c r="T44" s="170"/>
      <c r="U44" s="20">
        <v>0</v>
      </c>
      <c r="V44" s="170"/>
      <c r="W44" s="20">
        <v>-942</v>
      </c>
      <c r="X44" s="170"/>
      <c r="Y44" s="20">
        <v>0</v>
      </c>
      <c r="Z44" s="170"/>
      <c r="AA44" s="20"/>
      <c r="AB44" s="170"/>
      <c r="AC44" s="20">
        <v>0</v>
      </c>
      <c r="AD44" s="21"/>
      <c r="AE44" s="20">
        <v>0</v>
      </c>
      <c r="AF44" s="21"/>
      <c r="AG44" s="20">
        <v>0</v>
      </c>
      <c r="AH44" s="21"/>
      <c r="AI44" s="20">
        <v>0</v>
      </c>
    </row>
    <row r="45" spans="1:35" s="3" customFormat="1" ht="15" customHeight="1" x14ac:dyDescent="0.25">
      <c r="A45" s="1"/>
      <c r="B45" s="114" t="s">
        <v>26</v>
      </c>
      <c r="C45" s="20">
        <v>0</v>
      </c>
      <c r="D45" s="170"/>
      <c r="E45" s="20">
        <v>0</v>
      </c>
      <c r="F45" s="170"/>
      <c r="G45" s="20">
        <v>0</v>
      </c>
      <c r="H45" s="170"/>
      <c r="I45" s="20">
        <v>0</v>
      </c>
      <c r="J45" s="170"/>
      <c r="K45" s="20">
        <v>0</v>
      </c>
      <c r="L45" s="170"/>
      <c r="M45" s="20">
        <v>0</v>
      </c>
      <c r="N45" s="21"/>
      <c r="O45" s="20">
        <v>0</v>
      </c>
      <c r="P45" s="21"/>
      <c r="Q45" s="20">
        <v>0</v>
      </c>
      <c r="R45" s="170"/>
      <c r="S45" s="20">
        <v>0</v>
      </c>
      <c r="T45" s="170"/>
      <c r="U45" s="20">
        <v>0</v>
      </c>
      <c r="V45" s="170"/>
      <c r="W45" s="20">
        <v>0</v>
      </c>
      <c r="X45" s="170"/>
      <c r="Y45" s="20">
        <v>0</v>
      </c>
      <c r="Z45" s="170"/>
      <c r="AA45" s="20">
        <v>0</v>
      </c>
      <c r="AB45" s="170"/>
      <c r="AC45" s="20">
        <v>0</v>
      </c>
      <c r="AD45" s="21"/>
      <c r="AE45" s="20">
        <v>11434</v>
      </c>
      <c r="AF45" s="21"/>
      <c r="AG45" s="20">
        <v>-31036</v>
      </c>
      <c r="AH45" s="21"/>
      <c r="AI45" s="20">
        <v>0</v>
      </c>
    </row>
    <row r="46" spans="1:35" s="3" customFormat="1" ht="15" customHeight="1" x14ac:dyDescent="0.25">
      <c r="A46" s="1"/>
      <c r="B46" s="114" t="s">
        <v>9</v>
      </c>
      <c r="C46" s="20">
        <v>9912</v>
      </c>
      <c r="D46" s="170"/>
      <c r="E46" s="20">
        <v>161</v>
      </c>
      <c r="F46" s="170"/>
      <c r="G46" s="20">
        <v>196</v>
      </c>
      <c r="H46" s="170"/>
      <c r="I46" s="20">
        <v>196</v>
      </c>
      <c r="J46" s="170"/>
      <c r="K46" s="20">
        <v>151</v>
      </c>
      <c r="L46" s="170"/>
      <c r="M46" s="20">
        <v>-327</v>
      </c>
      <c r="N46" s="21"/>
      <c r="O46" s="20">
        <v>9912</v>
      </c>
      <c r="P46" s="21"/>
      <c r="Q46" s="20">
        <v>-4751</v>
      </c>
      <c r="R46" s="170"/>
      <c r="S46" s="20">
        <v>346</v>
      </c>
      <c r="T46" s="170"/>
      <c r="U46" s="20">
        <v>134</v>
      </c>
      <c r="V46" s="170"/>
      <c r="W46" s="20">
        <v>991</v>
      </c>
      <c r="X46" s="170"/>
      <c r="Y46" s="20">
        <v>991</v>
      </c>
      <c r="Z46" s="170"/>
      <c r="AA46" s="20">
        <v>890</v>
      </c>
      <c r="AB46" s="170"/>
      <c r="AC46" s="20">
        <v>-521</v>
      </c>
      <c r="AD46" s="21"/>
      <c r="AE46" s="20">
        <v>9808</v>
      </c>
      <c r="AF46" s="21"/>
      <c r="AG46" s="20">
        <v>-422</v>
      </c>
      <c r="AH46" s="21"/>
      <c r="AI46" s="20">
        <v>-104</v>
      </c>
    </row>
    <row r="47" spans="1:35" s="3" customFormat="1" ht="15" customHeight="1" x14ac:dyDescent="0.25">
      <c r="A47" s="1"/>
      <c r="B47" s="114" t="s">
        <v>78</v>
      </c>
      <c r="C47" s="20">
        <v>-273</v>
      </c>
      <c r="D47" s="170"/>
      <c r="E47" s="20">
        <v>44</v>
      </c>
      <c r="F47" s="170"/>
      <c r="G47" s="20">
        <v>1079</v>
      </c>
      <c r="H47" s="170"/>
      <c r="I47" s="20">
        <v>-2460</v>
      </c>
      <c r="J47" s="170"/>
      <c r="K47" s="20">
        <v>-812</v>
      </c>
      <c r="L47" s="170"/>
      <c r="M47" s="20">
        <v>-586</v>
      </c>
      <c r="N47" s="21"/>
      <c r="O47" s="20">
        <v>-273</v>
      </c>
      <c r="P47" s="21"/>
      <c r="Q47" s="20">
        <v>666</v>
      </c>
      <c r="R47" s="170"/>
      <c r="S47" s="20">
        <v>-3089</v>
      </c>
      <c r="T47" s="170"/>
      <c r="U47" s="20">
        <v>-2279</v>
      </c>
      <c r="V47" s="170"/>
      <c r="W47" s="20">
        <v>319</v>
      </c>
      <c r="X47" s="170"/>
      <c r="Y47" s="20">
        <v>-4704</v>
      </c>
      <c r="Z47" s="170"/>
      <c r="AA47" s="20">
        <v>-2238</v>
      </c>
      <c r="AB47" s="170"/>
      <c r="AC47" s="20">
        <v>-1010</v>
      </c>
      <c r="AD47" s="21"/>
      <c r="AE47" s="20">
        <v>-821</v>
      </c>
      <c r="AF47" s="21"/>
      <c r="AG47" s="20">
        <v>3471</v>
      </c>
      <c r="AH47" s="21"/>
      <c r="AI47" s="20">
        <v>-3077</v>
      </c>
    </row>
    <row r="48" spans="1:35" ht="9.9499999999999993" customHeight="1" x14ac:dyDescent="0.25">
      <c r="A48" s="1"/>
      <c r="B48" s="81"/>
      <c r="C48" s="82"/>
      <c r="D48" s="167"/>
      <c r="E48" s="82"/>
      <c r="F48" s="167"/>
      <c r="G48" s="82"/>
      <c r="H48" s="167"/>
      <c r="I48" s="82"/>
      <c r="J48" s="167"/>
      <c r="K48" s="82"/>
      <c r="L48" s="167"/>
      <c r="M48" s="82"/>
      <c r="N48" s="83"/>
      <c r="O48" s="82"/>
      <c r="P48" s="83"/>
      <c r="Q48" s="82"/>
      <c r="R48" s="167"/>
      <c r="S48" s="82"/>
      <c r="T48" s="167"/>
      <c r="U48" s="82"/>
      <c r="V48" s="167"/>
      <c r="W48" s="82"/>
      <c r="X48" s="167"/>
      <c r="Y48" s="82"/>
      <c r="Z48" s="167"/>
      <c r="AA48" s="82"/>
      <c r="AB48" s="167"/>
      <c r="AC48" s="82"/>
      <c r="AD48" s="83"/>
      <c r="AE48" s="82"/>
      <c r="AF48" s="83"/>
      <c r="AG48" s="82"/>
      <c r="AH48" s="83"/>
      <c r="AI48" s="82"/>
    </row>
    <row r="49" spans="1:35" ht="15" customHeight="1" x14ac:dyDescent="0.25">
      <c r="A49" s="1"/>
      <c r="B49" s="75" t="s">
        <v>79</v>
      </c>
      <c r="C49" s="82"/>
      <c r="D49" s="167"/>
      <c r="E49" s="82"/>
      <c r="F49" s="167"/>
      <c r="G49" s="82"/>
      <c r="H49" s="167"/>
      <c r="I49" s="82"/>
      <c r="J49" s="167"/>
      <c r="K49" s="82"/>
      <c r="L49" s="167"/>
      <c r="M49" s="82"/>
      <c r="N49" s="83"/>
      <c r="O49" s="82"/>
      <c r="P49" s="83"/>
      <c r="Q49" s="82"/>
      <c r="R49" s="167"/>
      <c r="S49" s="82"/>
      <c r="T49" s="167"/>
      <c r="U49" s="82"/>
      <c r="V49" s="167"/>
      <c r="W49" s="82"/>
      <c r="X49" s="167"/>
      <c r="Y49" s="82"/>
      <c r="Z49" s="167"/>
      <c r="AA49" s="82"/>
      <c r="AB49" s="167"/>
      <c r="AC49" s="82"/>
      <c r="AD49" s="83"/>
      <c r="AE49" s="82"/>
      <c r="AF49" s="83"/>
      <c r="AG49" s="82"/>
      <c r="AH49" s="83"/>
      <c r="AI49" s="82"/>
    </row>
    <row r="50" spans="1:35" s="3" customFormat="1" ht="15" customHeight="1" x14ac:dyDescent="0.25">
      <c r="A50" s="1"/>
      <c r="B50" s="114" t="s">
        <v>156</v>
      </c>
      <c r="C50" s="20">
        <v>0</v>
      </c>
      <c r="D50" s="170"/>
      <c r="E50" s="20">
        <v>0</v>
      </c>
      <c r="F50" s="170"/>
      <c r="G50" s="20">
        <v>0</v>
      </c>
      <c r="H50" s="170"/>
      <c r="I50" s="20">
        <v>0</v>
      </c>
      <c r="J50" s="170"/>
      <c r="K50" s="20">
        <v>0</v>
      </c>
      <c r="L50" s="170"/>
      <c r="M50" s="20">
        <v>0</v>
      </c>
      <c r="N50" s="21"/>
      <c r="O50" s="20">
        <v>0</v>
      </c>
      <c r="P50" s="21"/>
      <c r="Q50" s="20">
        <v>0</v>
      </c>
      <c r="R50" s="170"/>
      <c r="S50" s="20">
        <v>0</v>
      </c>
      <c r="T50" s="170"/>
      <c r="U50" s="20">
        <v>-929</v>
      </c>
      <c r="V50" s="170"/>
      <c r="W50" s="20">
        <v>0</v>
      </c>
      <c r="X50" s="170"/>
      <c r="Y50" s="20">
        <v>0</v>
      </c>
      <c r="Z50" s="170"/>
      <c r="AA50" s="20">
        <v>-1303</v>
      </c>
      <c r="AB50" s="170"/>
      <c r="AC50" s="20">
        <v>-607</v>
      </c>
      <c r="AD50" s="21"/>
      <c r="AE50" s="20">
        <v>-2686</v>
      </c>
      <c r="AF50" s="21"/>
      <c r="AG50" s="20">
        <v>0</v>
      </c>
      <c r="AH50" s="21"/>
      <c r="AI50" s="20">
        <v>0</v>
      </c>
    </row>
    <row r="51" spans="1:35" s="3" customFormat="1" ht="15" customHeight="1" x14ac:dyDescent="0.25">
      <c r="A51" s="1"/>
      <c r="B51" s="114" t="s">
        <v>41</v>
      </c>
      <c r="C51" s="20">
        <v>0</v>
      </c>
      <c r="D51" s="170"/>
      <c r="E51" s="20">
        <v>0</v>
      </c>
      <c r="F51" s="170"/>
      <c r="G51" s="20">
        <v>0</v>
      </c>
      <c r="H51" s="170"/>
      <c r="I51" s="20">
        <v>0</v>
      </c>
      <c r="J51" s="170"/>
      <c r="K51" s="20"/>
      <c r="L51" s="170"/>
      <c r="M51" s="20"/>
      <c r="N51" s="21"/>
      <c r="O51" s="20"/>
      <c r="P51" s="21"/>
      <c r="Q51" s="20"/>
      <c r="R51" s="170"/>
      <c r="S51" s="20">
        <v>-2198</v>
      </c>
      <c r="T51" s="170"/>
      <c r="U51" s="20">
        <v>0</v>
      </c>
      <c r="V51" s="170"/>
      <c r="W51" s="20">
        <v>-2630</v>
      </c>
      <c r="X51" s="170"/>
      <c r="Y51" s="20">
        <v>3830</v>
      </c>
      <c r="Z51" s="170"/>
      <c r="AA51" s="20"/>
      <c r="AB51" s="170"/>
      <c r="AC51" s="20"/>
      <c r="AD51" s="21"/>
      <c r="AE51" s="20"/>
      <c r="AF51" s="21"/>
      <c r="AG51" s="20"/>
      <c r="AH51" s="21"/>
      <c r="AI51" s="20"/>
    </row>
    <row r="52" spans="1:35" s="3" customFormat="1" ht="15" customHeight="1" x14ac:dyDescent="0.25">
      <c r="A52" s="1"/>
      <c r="B52" s="114" t="s">
        <v>42</v>
      </c>
      <c r="C52" s="20">
        <v>0</v>
      </c>
      <c r="D52" s="170"/>
      <c r="E52" s="20">
        <v>43</v>
      </c>
      <c r="F52" s="170"/>
      <c r="G52" s="20">
        <v>4</v>
      </c>
      <c r="H52" s="170"/>
      <c r="I52" s="20">
        <v>1327</v>
      </c>
      <c r="J52" s="170"/>
      <c r="K52" s="20">
        <v>122</v>
      </c>
      <c r="L52" s="170"/>
      <c r="M52" s="20">
        <v>392</v>
      </c>
      <c r="N52" s="21"/>
      <c r="O52" s="20">
        <v>0</v>
      </c>
      <c r="P52" s="21"/>
      <c r="Q52" s="20">
        <v>0</v>
      </c>
      <c r="R52" s="170"/>
      <c r="S52" s="20">
        <v>18800</v>
      </c>
      <c r="T52" s="170"/>
      <c r="U52" s="20">
        <v>706</v>
      </c>
      <c r="V52" s="170"/>
      <c r="W52" s="20">
        <v>7766</v>
      </c>
      <c r="X52" s="170"/>
      <c r="Y52" s="20">
        <v>8318</v>
      </c>
      <c r="Z52" s="170"/>
      <c r="AA52" s="20">
        <v>-2626</v>
      </c>
      <c r="AB52" s="170"/>
      <c r="AC52" s="20">
        <v>285</v>
      </c>
      <c r="AD52" s="21"/>
      <c r="AE52" s="20">
        <v>20964</v>
      </c>
      <c r="AF52" s="21"/>
      <c r="AG52" s="20">
        <v>9457</v>
      </c>
      <c r="AH52" s="21"/>
      <c r="AI52" s="20">
        <v>3819</v>
      </c>
    </row>
    <row r="53" spans="1:35" s="3" customFormat="1" ht="15" customHeight="1" x14ac:dyDescent="0.25">
      <c r="A53" s="1"/>
      <c r="B53" s="114" t="s">
        <v>43</v>
      </c>
      <c r="C53" s="20">
        <v>0</v>
      </c>
      <c r="D53" s="170"/>
      <c r="E53" s="20">
        <v>0</v>
      </c>
      <c r="F53" s="170"/>
      <c r="G53" s="20">
        <v>0</v>
      </c>
      <c r="H53" s="170"/>
      <c r="I53" s="20">
        <v>0</v>
      </c>
      <c r="J53" s="170"/>
      <c r="K53" s="20">
        <v>0</v>
      </c>
      <c r="L53" s="170"/>
      <c r="M53" s="20">
        <v>0</v>
      </c>
      <c r="N53" s="21"/>
      <c r="O53" s="20">
        <v>0</v>
      </c>
      <c r="P53" s="21"/>
      <c r="Q53" s="20">
        <v>0</v>
      </c>
      <c r="R53" s="170"/>
      <c r="S53" s="20">
        <v>0</v>
      </c>
      <c r="T53" s="170"/>
      <c r="U53" s="20">
        <v>2764</v>
      </c>
      <c r="V53" s="170"/>
      <c r="W53" s="20">
        <v>0</v>
      </c>
      <c r="X53" s="170"/>
      <c r="Y53" s="20">
        <v>0</v>
      </c>
      <c r="Z53" s="170"/>
      <c r="AA53" s="20">
        <v>0</v>
      </c>
      <c r="AB53" s="170"/>
      <c r="AC53" s="20">
        <v>-1015</v>
      </c>
      <c r="AD53" s="21"/>
      <c r="AE53" s="20">
        <v>316</v>
      </c>
      <c r="AF53" s="21"/>
      <c r="AG53" s="20">
        <v>-381</v>
      </c>
      <c r="AH53" s="21"/>
      <c r="AI53" s="20">
        <v>2036</v>
      </c>
    </row>
    <row r="54" spans="1:35" s="3" customFormat="1" ht="15" customHeight="1" x14ac:dyDescent="0.25">
      <c r="A54" s="1"/>
      <c r="B54" s="114" t="s">
        <v>46</v>
      </c>
      <c r="C54" s="20">
        <v>60</v>
      </c>
      <c r="D54" s="170"/>
      <c r="E54" s="20">
        <v>37</v>
      </c>
      <c r="F54" s="170"/>
      <c r="G54" s="20">
        <v>13</v>
      </c>
      <c r="H54" s="170"/>
      <c r="I54" s="20">
        <v>-53</v>
      </c>
      <c r="J54" s="170"/>
      <c r="K54" s="20">
        <v>-53</v>
      </c>
      <c r="L54" s="170"/>
      <c r="M54" s="20">
        <v>-18</v>
      </c>
      <c r="N54" s="21"/>
      <c r="O54" s="20">
        <v>60</v>
      </c>
      <c r="P54" s="21"/>
      <c r="Q54" s="20">
        <v>-37</v>
      </c>
      <c r="R54" s="170"/>
      <c r="S54" s="20">
        <v>-895</v>
      </c>
      <c r="T54" s="170"/>
      <c r="U54" s="20">
        <v>-5355</v>
      </c>
      <c r="V54" s="170"/>
      <c r="W54" s="20">
        <v>5684</v>
      </c>
      <c r="X54" s="170"/>
      <c r="Y54" s="20">
        <v>4424</v>
      </c>
      <c r="Z54" s="170"/>
      <c r="AA54" s="20">
        <v>2209</v>
      </c>
      <c r="AB54" s="170"/>
      <c r="AC54" s="20">
        <v>-1124</v>
      </c>
      <c r="AD54" s="21"/>
      <c r="AE54" s="20">
        <v>5117</v>
      </c>
      <c r="AF54" s="21"/>
      <c r="AG54" s="20">
        <v>-2648</v>
      </c>
      <c r="AH54" s="21"/>
      <c r="AI54" s="20">
        <v>3980</v>
      </c>
    </row>
    <row r="55" spans="1:35" s="3" customFormat="1" ht="15" customHeight="1" x14ac:dyDescent="0.25">
      <c r="A55" s="1"/>
      <c r="B55" s="114" t="s">
        <v>80</v>
      </c>
      <c r="C55" s="20">
        <v>-248</v>
      </c>
      <c r="D55" s="170"/>
      <c r="E55" s="20">
        <v>4</v>
      </c>
      <c r="F55" s="170"/>
      <c r="G55" s="20">
        <v>44</v>
      </c>
      <c r="H55" s="170"/>
      <c r="I55" s="20">
        <v>102</v>
      </c>
      <c r="J55" s="170"/>
      <c r="K55" s="20">
        <v>5</v>
      </c>
      <c r="L55" s="170"/>
      <c r="M55" s="20">
        <v>71</v>
      </c>
      <c r="N55" s="21"/>
      <c r="O55" s="20">
        <v>-248</v>
      </c>
      <c r="P55" s="21"/>
      <c r="Q55" s="20">
        <v>7</v>
      </c>
      <c r="R55" s="170"/>
      <c r="S55" s="20">
        <v>-7082</v>
      </c>
      <c r="T55" s="170"/>
      <c r="U55" s="20">
        <v>0</v>
      </c>
      <c r="V55" s="170"/>
      <c r="W55" s="20">
        <v>-326</v>
      </c>
      <c r="X55" s="170"/>
      <c r="Y55" s="20">
        <v>701</v>
      </c>
      <c r="Z55" s="170"/>
      <c r="AA55" s="20">
        <v>-2607</v>
      </c>
      <c r="AB55" s="170"/>
      <c r="AC55" s="20">
        <v>0</v>
      </c>
      <c r="AD55" s="21"/>
      <c r="AE55" s="20">
        <v>-9356</v>
      </c>
      <c r="AF55" s="21"/>
      <c r="AG55" s="20">
        <v>-2267</v>
      </c>
      <c r="AH55" s="21"/>
      <c r="AI55" s="20">
        <v>-6536</v>
      </c>
    </row>
    <row r="56" spans="1:35" s="3" customFormat="1" ht="15" customHeight="1" x14ac:dyDescent="0.25">
      <c r="A56" s="1"/>
      <c r="B56" s="114" t="s">
        <v>77</v>
      </c>
      <c r="C56" s="20">
        <v>0</v>
      </c>
      <c r="D56" s="170"/>
      <c r="E56" s="20">
        <v>0</v>
      </c>
      <c r="F56" s="170"/>
      <c r="G56" s="20">
        <v>0</v>
      </c>
      <c r="H56" s="170"/>
      <c r="I56" s="20">
        <v>0</v>
      </c>
      <c r="J56" s="170"/>
      <c r="K56" s="20">
        <v>0</v>
      </c>
      <c r="L56" s="170"/>
      <c r="M56" s="20">
        <v>0</v>
      </c>
      <c r="N56" s="21"/>
      <c r="O56" s="20">
        <v>0</v>
      </c>
      <c r="P56" s="21"/>
      <c r="Q56" s="20">
        <v>0</v>
      </c>
      <c r="R56" s="170"/>
      <c r="S56" s="20">
        <v>370</v>
      </c>
      <c r="T56" s="170"/>
      <c r="U56" s="20">
        <v>94</v>
      </c>
      <c r="V56" s="170"/>
      <c r="W56" s="20">
        <v>0</v>
      </c>
      <c r="X56" s="170"/>
      <c r="Y56" s="20">
        <v>-2854</v>
      </c>
      <c r="Z56" s="170"/>
      <c r="AA56" s="20">
        <v>-865</v>
      </c>
      <c r="AB56" s="170"/>
      <c r="AC56" s="20">
        <v>-864</v>
      </c>
      <c r="AD56" s="21"/>
      <c r="AE56" s="20">
        <v>-2912</v>
      </c>
      <c r="AF56" s="21"/>
      <c r="AG56" s="20">
        <v>-4404</v>
      </c>
      <c r="AH56" s="21"/>
      <c r="AI56" s="20">
        <v>406</v>
      </c>
    </row>
    <row r="57" spans="1:35" s="3" customFormat="1" ht="15" customHeight="1" x14ac:dyDescent="0.25">
      <c r="A57" s="1"/>
      <c r="B57" s="114" t="s">
        <v>26</v>
      </c>
      <c r="C57" s="20">
        <v>0</v>
      </c>
      <c r="D57" s="170"/>
      <c r="E57" s="20">
        <v>0</v>
      </c>
      <c r="F57" s="170"/>
      <c r="G57" s="20">
        <v>0</v>
      </c>
      <c r="H57" s="170"/>
      <c r="I57" s="20">
        <v>0</v>
      </c>
      <c r="J57" s="170"/>
      <c r="K57" s="20">
        <v>0</v>
      </c>
      <c r="L57" s="170"/>
      <c r="M57" s="20">
        <v>0</v>
      </c>
      <c r="N57" s="21"/>
      <c r="O57" s="20">
        <v>0</v>
      </c>
      <c r="P57" s="21"/>
      <c r="Q57" s="20">
        <v>0</v>
      </c>
      <c r="R57" s="170"/>
      <c r="S57" s="20">
        <v>0</v>
      </c>
      <c r="T57" s="170"/>
      <c r="U57" s="20">
        <v>0</v>
      </c>
      <c r="V57" s="170"/>
      <c r="W57" s="20">
        <v>0</v>
      </c>
      <c r="X57" s="170"/>
      <c r="Y57" s="20">
        <v>0</v>
      </c>
      <c r="Z57" s="170"/>
      <c r="AA57" s="20">
        <v>0</v>
      </c>
      <c r="AB57" s="170"/>
      <c r="AC57" s="20">
        <v>0</v>
      </c>
      <c r="AD57" s="21"/>
      <c r="AE57" s="20">
        <v>-11434</v>
      </c>
      <c r="AF57" s="21"/>
      <c r="AG57" s="20">
        <v>31036</v>
      </c>
      <c r="AH57" s="21"/>
      <c r="AI57" s="20">
        <v>0</v>
      </c>
    </row>
    <row r="58" spans="1:35" s="3" customFormat="1" ht="15" customHeight="1" x14ac:dyDescent="0.25">
      <c r="A58" s="1"/>
      <c r="B58" s="114" t="s">
        <v>81</v>
      </c>
      <c r="C58" s="20">
        <v>0</v>
      </c>
      <c r="D58" s="170"/>
      <c r="E58" s="20">
        <v>0</v>
      </c>
      <c r="F58" s="170"/>
      <c r="G58" s="20">
        <v>0</v>
      </c>
      <c r="H58" s="170"/>
      <c r="I58" s="20">
        <v>0</v>
      </c>
      <c r="J58" s="170"/>
      <c r="K58" s="20">
        <v>0</v>
      </c>
      <c r="L58" s="170"/>
      <c r="M58" s="20">
        <v>0</v>
      </c>
      <c r="N58" s="21"/>
      <c r="O58" s="20">
        <v>0</v>
      </c>
      <c r="P58" s="21"/>
      <c r="Q58" s="20">
        <v>-21</v>
      </c>
      <c r="R58" s="170"/>
      <c r="S58" s="20">
        <v>91</v>
      </c>
      <c r="T58" s="170"/>
      <c r="U58" s="20">
        <v>-1</v>
      </c>
      <c r="V58" s="170"/>
      <c r="W58" s="20">
        <v>-8764</v>
      </c>
      <c r="X58" s="170"/>
      <c r="Y58" s="20">
        <v>-6529</v>
      </c>
      <c r="Z58" s="170"/>
      <c r="AA58" s="20">
        <v>-6860</v>
      </c>
      <c r="AB58" s="170"/>
      <c r="AC58" s="20">
        <v>-5613</v>
      </c>
      <c r="AD58" s="21"/>
      <c r="AE58" s="20">
        <v>-912</v>
      </c>
      <c r="AF58" s="21"/>
      <c r="AG58" s="20">
        <v>1699</v>
      </c>
      <c r="AH58" s="21"/>
      <c r="AI58" s="20">
        <v>637</v>
      </c>
    </row>
    <row r="59" spans="1:35" s="3" customFormat="1" ht="15" customHeight="1" x14ac:dyDescent="0.25">
      <c r="A59" s="1"/>
      <c r="B59" s="114" t="s">
        <v>82</v>
      </c>
      <c r="C59" s="20">
        <v>0</v>
      </c>
      <c r="D59" s="170"/>
      <c r="E59" s="20">
        <v>0</v>
      </c>
      <c r="F59" s="170"/>
      <c r="G59" s="20">
        <v>0</v>
      </c>
      <c r="H59" s="170"/>
      <c r="I59" s="20">
        <v>0</v>
      </c>
      <c r="J59" s="170"/>
      <c r="K59" s="20">
        <v>0</v>
      </c>
      <c r="L59" s="170"/>
      <c r="M59" s="20">
        <v>0</v>
      </c>
      <c r="N59" s="21"/>
      <c r="O59" s="20">
        <v>0</v>
      </c>
      <c r="P59" s="21"/>
      <c r="Q59" s="20">
        <v>0</v>
      </c>
      <c r="R59" s="170"/>
      <c r="S59" s="20">
        <v>-1873</v>
      </c>
      <c r="T59" s="170"/>
      <c r="U59" s="20">
        <v>-907</v>
      </c>
      <c r="V59" s="170"/>
      <c r="W59" s="20">
        <v>-2948</v>
      </c>
      <c r="X59" s="170"/>
      <c r="Y59" s="20">
        <v>-2023</v>
      </c>
      <c r="Z59" s="170"/>
      <c r="AA59" s="20">
        <v>-1242</v>
      </c>
      <c r="AB59" s="170"/>
      <c r="AC59" s="20">
        <v>-581</v>
      </c>
      <c r="AD59" s="21"/>
      <c r="AE59" s="20">
        <v>-3807</v>
      </c>
      <c r="AF59" s="21"/>
      <c r="AG59" s="20">
        <v>0</v>
      </c>
      <c r="AH59" s="21"/>
      <c r="AI59" s="20">
        <v>0</v>
      </c>
    </row>
    <row r="60" spans="1:35" s="3" customFormat="1" ht="15" customHeight="1" x14ac:dyDescent="0.25">
      <c r="A60" s="1"/>
      <c r="B60" s="114" t="s">
        <v>136</v>
      </c>
      <c r="C60" s="20">
        <v>0</v>
      </c>
      <c r="D60" s="170"/>
      <c r="E60" s="20">
        <v>0</v>
      </c>
      <c r="F60" s="170"/>
      <c r="G60" s="20">
        <v>0</v>
      </c>
      <c r="H60" s="170"/>
      <c r="I60" s="20">
        <v>0</v>
      </c>
      <c r="J60" s="170"/>
      <c r="K60" s="20">
        <v>0</v>
      </c>
      <c r="L60" s="170"/>
      <c r="M60" s="20">
        <v>0</v>
      </c>
      <c r="N60" s="21"/>
      <c r="O60" s="20">
        <v>0</v>
      </c>
      <c r="P60" s="21"/>
      <c r="Q60" s="20">
        <v>0</v>
      </c>
      <c r="R60" s="170"/>
      <c r="S60" s="20">
        <v>0</v>
      </c>
      <c r="T60" s="170"/>
      <c r="U60" s="20">
        <v>0</v>
      </c>
      <c r="V60" s="170"/>
      <c r="W60" s="20">
        <v>0</v>
      </c>
      <c r="X60" s="170"/>
      <c r="Y60" s="20">
        <v>0</v>
      </c>
      <c r="Z60" s="170"/>
      <c r="AA60" s="20">
        <v>-2239</v>
      </c>
      <c r="AB60" s="170"/>
      <c r="AC60" s="20">
        <v>0</v>
      </c>
      <c r="AD60" s="21"/>
      <c r="AE60" s="20">
        <v>0</v>
      </c>
      <c r="AF60" s="21"/>
      <c r="AG60" s="20">
        <v>-6982</v>
      </c>
      <c r="AH60" s="21"/>
      <c r="AI60" s="20">
        <v>-8262</v>
      </c>
    </row>
    <row r="61" spans="1:35" s="3" customFormat="1" ht="15" customHeight="1" x14ac:dyDescent="0.25">
      <c r="A61" s="1"/>
      <c r="B61" s="114" t="s">
        <v>161</v>
      </c>
      <c r="C61" s="20">
        <v>0</v>
      </c>
      <c r="D61" s="170"/>
      <c r="E61" s="20">
        <v>0</v>
      </c>
      <c r="F61" s="170"/>
      <c r="G61" s="20">
        <v>0</v>
      </c>
      <c r="H61" s="170"/>
      <c r="I61" s="20">
        <v>0</v>
      </c>
      <c r="J61" s="170"/>
      <c r="K61" s="20">
        <v>0</v>
      </c>
      <c r="L61" s="170"/>
      <c r="M61" s="20">
        <v>0</v>
      </c>
      <c r="N61" s="21"/>
      <c r="O61" s="20">
        <v>0</v>
      </c>
      <c r="P61" s="21"/>
      <c r="Q61" s="20">
        <v>0</v>
      </c>
      <c r="R61" s="170"/>
      <c r="S61" s="20">
        <v>-2193</v>
      </c>
      <c r="T61" s="170"/>
      <c r="U61" s="20">
        <v>-1055</v>
      </c>
      <c r="V61" s="170"/>
      <c r="W61" s="20">
        <v>-2905</v>
      </c>
      <c r="X61" s="170"/>
      <c r="Y61" s="20">
        <v>0</v>
      </c>
      <c r="Z61" s="170"/>
      <c r="AA61" s="20">
        <v>0</v>
      </c>
      <c r="AB61" s="170"/>
      <c r="AC61" s="20">
        <v>0</v>
      </c>
      <c r="AD61" s="21"/>
      <c r="AE61" s="20">
        <v>0</v>
      </c>
      <c r="AF61" s="21"/>
      <c r="AG61" s="20">
        <v>0</v>
      </c>
      <c r="AH61" s="21"/>
      <c r="AI61" s="20">
        <v>0</v>
      </c>
    </row>
    <row r="62" spans="1:35" s="3" customFormat="1" ht="15" customHeight="1" x14ac:dyDescent="0.25">
      <c r="A62" s="1"/>
      <c r="B62" s="114" t="s">
        <v>165</v>
      </c>
      <c r="C62" s="20">
        <v>0</v>
      </c>
      <c r="D62" s="170"/>
      <c r="E62" s="20">
        <v>0</v>
      </c>
      <c r="F62" s="170"/>
      <c r="G62" s="20">
        <v>0</v>
      </c>
      <c r="H62" s="170"/>
      <c r="I62" s="20">
        <v>0</v>
      </c>
      <c r="J62" s="170"/>
      <c r="K62" s="20">
        <v>0</v>
      </c>
      <c r="L62" s="170"/>
      <c r="M62" s="20">
        <v>0</v>
      </c>
      <c r="N62" s="21"/>
      <c r="O62" s="20">
        <v>0</v>
      </c>
      <c r="P62" s="21"/>
      <c r="Q62" s="20">
        <v>0</v>
      </c>
      <c r="R62" s="170"/>
      <c r="S62" s="20">
        <v>-954</v>
      </c>
      <c r="T62" s="170"/>
      <c r="U62" s="20">
        <v>0</v>
      </c>
      <c r="V62" s="170"/>
      <c r="W62" s="20">
        <v>0</v>
      </c>
      <c r="X62" s="170"/>
      <c r="Y62" s="20">
        <v>0</v>
      </c>
      <c r="Z62" s="170"/>
      <c r="AA62" s="20">
        <v>0</v>
      </c>
      <c r="AB62" s="170"/>
      <c r="AC62" s="20">
        <v>0</v>
      </c>
      <c r="AD62" s="21"/>
      <c r="AE62" s="20">
        <v>0</v>
      </c>
      <c r="AF62" s="21"/>
      <c r="AG62" s="20">
        <v>0</v>
      </c>
      <c r="AH62" s="21"/>
      <c r="AI62" s="20">
        <v>0</v>
      </c>
    </row>
    <row r="63" spans="1:35" s="3" customFormat="1" ht="15" customHeight="1" x14ac:dyDescent="0.25">
      <c r="A63" s="1"/>
      <c r="B63" s="114" t="s">
        <v>155</v>
      </c>
      <c r="C63" s="20">
        <v>0</v>
      </c>
      <c r="D63" s="170"/>
      <c r="E63" s="20">
        <v>0</v>
      </c>
      <c r="F63" s="170"/>
      <c r="G63" s="20">
        <v>0</v>
      </c>
      <c r="H63" s="170"/>
      <c r="I63" s="20">
        <v>0</v>
      </c>
      <c r="J63" s="170"/>
      <c r="K63" s="20">
        <v>0</v>
      </c>
      <c r="L63" s="170"/>
      <c r="M63" s="20">
        <v>0</v>
      </c>
      <c r="N63" s="21"/>
      <c r="O63" s="20">
        <v>0</v>
      </c>
      <c r="P63" s="21"/>
      <c r="Q63" s="20">
        <v>0</v>
      </c>
      <c r="R63" s="170"/>
      <c r="S63" s="20">
        <v>-6122</v>
      </c>
      <c r="T63" s="170"/>
      <c r="U63" s="20">
        <v>-2468</v>
      </c>
      <c r="V63" s="170"/>
      <c r="W63" s="20">
        <v>6865</v>
      </c>
      <c r="X63" s="170"/>
      <c r="Y63" s="20">
        <v>8318</v>
      </c>
      <c r="Z63" s="170"/>
      <c r="AA63" s="20">
        <v>0</v>
      </c>
      <c r="AB63" s="170"/>
      <c r="AC63" s="20">
        <v>0</v>
      </c>
      <c r="AD63" s="21"/>
      <c r="AE63" s="20">
        <v>0</v>
      </c>
      <c r="AF63" s="21"/>
      <c r="AG63" s="20">
        <v>0</v>
      </c>
      <c r="AH63" s="21"/>
      <c r="AI63" s="20">
        <v>0</v>
      </c>
    </row>
    <row r="64" spans="1:35" s="3" customFormat="1" ht="15" customHeight="1" x14ac:dyDescent="0.25">
      <c r="A64" s="1"/>
      <c r="B64" s="114" t="s">
        <v>48</v>
      </c>
      <c r="C64" s="20">
        <v>-139</v>
      </c>
      <c r="D64" s="170"/>
      <c r="E64" s="20">
        <v>0</v>
      </c>
      <c r="F64" s="170"/>
      <c r="G64" s="20">
        <v>-121</v>
      </c>
      <c r="H64" s="170"/>
      <c r="I64" s="20">
        <v>-121</v>
      </c>
      <c r="J64" s="170"/>
      <c r="K64" s="20">
        <v>-121</v>
      </c>
      <c r="L64" s="170"/>
      <c r="M64" s="20">
        <v>108</v>
      </c>
      <c r="N64" s="21"/>
      <c r="O64" s="20">
        <v>-139</v>
      </c>
      <c r="P64" s="21"/>
      <c r="Q64" s="20">
        <v>-227</v>
      </c>
      <c r="R64" s="170"/>
      <c r="S64" s="20">
        <v>-269</v>
      </c>
      <c r="T64" s="170"/>
      <c r="U64" s="20">
        <v>-275</v>
      </c>
      <c r="V64" s="170"/>
      <c r="W64" s="20">
        <v>-4180</v>
      </c>
      <c r="X64" s="170"/>
      <c r="Y64" s="20">
        <v>-3508</v>
      </c>
      <c r="Z64" s="170"/>
      <c r="AA64" s="20">
        <v>0</v>
      </c>
      <c r="AB64" s="170"/>
      <c r="AC64" s="20">
        <v>-1133</v>
      </c>
      <c r="AD64" s="21"/>
      <c r="AE64" s="20">
        <v>4469</v>
      </c>
      <c r="AF64" s="21"/>
      <c r="AG64" s="20">
        <v>-24</v>
      </c>
      <c r="AH64" s="21"/>
      <c r="AI64" s="20">
        <v>-2997</v>
      </c>
    </row>
    <row r="65" spans="1:35" ht="9.9499999999999993" customHeight="1" x14ac:dyDescent="0.25">
      <c r="A65" s="1"/>
      <c r="B65" s="84"/>
      <c r="C65" s="82"/>
      <c r="D65" s="166"/>
      <c r="E65" s="82"/>
      <c r="F65" s="166"/>
      <c r="G65" s="82"/>
      <c r="H65" s="166"/>
      <c r="I65" s="82"/>
      <c r="J65" s="166"/>
      <c r="K65" s="82"/>
      <c r="L65" s="166"/>
      <c r="M65" s="82"/>
      <c r="N65" s="79"/>
      <c r="O65" s="82"/>
      <c r="P65" s="79"/>
      <c r="Q65" s="82"/>
      <c r="R65" s="166"/>
      <c r="S65" s="82"/>
      <c r="T65" s="166"/>
      <c r="U65" s="82"/>
      <c r="V65" s="166"/>
      <c r="W65" s="82"/>
      <c r="X65" s="166"/>
      <c r="Y65" s="82"/>
      <c r="Z65" s="166"/>
      <c r="AA65" s="82"/>
      <c r="AB65" s="166"/>
      <c r="AC65" s="82"/>
      <c r="AD65" s="79"/>
      <c r="AE65" s="82"/>
      <c r="AF65" s="79"/>
      <c r="AG65" s="82"/>
      <c r="AH65" s="79"/>
      <c r="AI65" s="82"/>
    </row>
    <row r="66" spans="1:35" s="25" customFormat="1" ht="15" customHeight="1" x14ac:dyDescent="0.25">
      <c r="A66" s="1"/>
      <c r="B66" s="115" t="s">
        <v>83</v>
      </c>
      <c r="C66" s="23">
        <v>-1860</v>
      </c>
      <c r="D66" s="171"/>
      <c r="E66" s="23">
        <v>-1771</v>
      </c>
      <c r="F66" s="171"/>
      <c r="G66" s="23">
        <v>2724</v>
      </c>
      <c r="H66" s="171"/>
      <c r="I66" s="23">
        <v>-3310</v>
      </c>
      <c r="J66" s="171"/>
      <c r="K66" s="23">
        <v>-1021</v>
      </c>
      <c r="L66" s="171"/>
      <c r="M66" s="23">
        <v>734</v>
      </c>
      <c r="N66" s="26"/>
      <c r="O66" s="23">
        <v>-1860</v>
      </c>
      <c r="P66" s="26"/>
      <c r="Q66" s="23">
        <v>-6741</v>
      </c>
      <c r="R66" s="171"/>
      <c r="S66" s="23">
        <v>-26468</v>
      </c>
      <c r="T66" s="171"/>
      <c r="U66" s="23">
        <v>-12704</v>
      </c>
      <c r="V66" s="171"/>
      <c r="W66" s="23">
        <v>36951</v>
      </c>
      <c r="X66" s="171"/>
      <c r="Y66" s="23">
        <v>27874</v>
      </c>
      <c r="Z66" s="171"/>
      <c r="AA66" s="23">
        <v>5989</v>
      </c>
      <c r="AB66" s="171"/>
      <c r="AC66" s="23">
        <v>-5912</v>
      </c>
      <c r="AD66" s="26"/>
      <c r="AE66" s="23">
        <v>3028</v>
      </c>
      <c r="AF66" s="26"/>
      <c r="AG66" s="23">
        <v>-33624</v>
      </c>
      <c r="AH66" s="26"/>
      <c r="AI66" s="23">
        <v>24168</v>
      </c>
    </row>
    <row r="67" spans="1:35" ht="9.9499999999999993" customHeight="1" x14ac:dyDescent="0.25">
      <c r="A67" s="1"/>
      <c r="B67" s="85"/>
      <c r="C67" s="78"/>
      <c r="D67" s="166"/>
      <c r="F67" s="166"/>
      <c r="H67" s="166"/>
      <c r="I67" s="78"/>
      <c r="J67" s="166"/>
      <c r="K67" s="78"/>
      <c r="L67" s="166"/>
      <c r="M67" s="78"/>
      <c r="N67" s="79"/>
      <c r="O67" s="78"/>
      <c r="P67" s="79"/>
      <c r="Q67" s="78"/>
      <c r="R67" s="166"/>
      <c r="S67" s="78"/>
      <c r="T67" s="166"/>
      <c r="U67" s="78"/>
      <c r="V67" s="166"/>
      <c r="W67" s="78"/>
      <c r="X67" s="166"/>
      <c r="Y67" s="78"/>
      <c r="Z67" s="166"/>
      <c r="AA67" s="78"/>
      <c r="AB67" s="166"/>
      <c r="AC67" s="78"/>
      <c r="AD67" s="79"/>
      <c r="AE67" s="78"/>
      <c r="AF67" s="79"/>
      <c r="AG67" s="78"/>
      <c r="AH67" s="79"/>
      <c r="AI67" s="78"/>
    </row>
    <row r="68" spans="1:35" s="3" customFormat="1" ht="15" customHeight="1" x14ac:dyDescent="0.25">
      <c r="A68" s="1"/>
      <c r="B68" s="114" t="s">
        <v>84</v>
      </c>
      <c r="C68" s="20">
        <v>-336</v>
      </c>
      <c r="D68" s="170"/>
      <c r="E68" s="20">
        <v>0</v>
      </c>
      <c r="F68" s="170"/>
      <c r="G68" s="20">
        <v>0</v>
      </c>
      <c r="H68" s="170"/>
      <c r="I68" s="20">
        <v>0</v>
      </c>
      <c r="J68" s="170"/>
      <c r="K68" s="20">
        <v>0</v>
      </c>
      <c r="L68" s="170"/>
      <c r="M68" s="20">
        <v>0</v>
      </c>
      <c r="N68" s="21"/>
      <c r="O68" s="20">
        <v>-336</v>
      </c>
      <c r="P68" s="21"/>
      <c r="Q68" s="20">
        <v>0</v>
      </c>
      <c r="R68" s="170"/>
      <c r="S68" s="20">
        <v>0</v>
      </c>
      <c r="T68" s="170"/>
      <c r="U68" s="20">
        <v>0</v>
      </c>
      <c r="V68" s="170"/>
      <c r="W68" s="20">
        <v>0</v>
      </c>
      <c r="X68" s="170"/>
      <c r="Y68" s="20">
        <v>0</v>
      </c>
      <c r="Z68" s="170"/>
      <c r="AA68" s="20">
        <v>0</v>
      </c>
      <c r="AB68" s="170"/>
      <c r="AC68" s="20">
        <v>0</v>
      </c>
      <c r="AD68" s="21"/>
      <c r="AE68" s="20">
        <v>-336</v>
      </c>
      <c r="AF68" s="21"/>
      <c r="AG68" s="20">
        <v>0</v>
      </c>
      <c r="AH68" s="21"/>
      <c r="AI68" s="20">
        <v>0</v>
      </c>
    </row>
    <row r="69" spans="1:35" s="3" customFormat="1" ht="15" customHeight="1" x14ac:dyDescent="0.25">
      <c r="A69" s="1"/>
      <c r="B69" s="114" t="s">
        <v>31</v>
      </c>
      <c r="C69" s="20">
        <v>0</v>
      </c>
      <c r="D69" s="170"/>
      <c r="E69" s="20">
        <v>0</v>
      </c>
      <c r="F69" s="170"/>
      <c r="G69" s="20">
        <v>0</v>
      </c>
      <c r="H69" s="170"/>
      <c r="I69" s="20">
        <v>0</v>
      </c>
      <c r="J69" s="170"/>
      <c r="K69" s="20">
        <v>0</v>
      </c>
      <c r="L69" s="170"/>
      <c r="M69" s="20">
        <v>0</v>
      </c>
      <c r="N69" s="21"/>
      <c r="O69" s="20">
        <v>0</v>
      </c>
      <c r="P69" s="21"/>
      <c r="Q69" s="20">
        <v>0</v>
      </c>
      <c r="R69" s="170"/>
      <c r="S69" s="20">
        <v>8444</v>
      </c>
      <c r="T69" s="170"/>
      <c r="U69" s="20">
        <v>3211</v>
      </c>
      <c r="V69" s="170"/>
      <c r="W69" s="20">
        <v>7658</v>
      </c>
      <c r="X69" s="170"/>
      <c r="Y69" s="20">
        <v>7813</v>
      </c>
      <c r="Z69" s="170"/>
      <c r="AA69" s="20">
        <v>7944</v>
      </c>
      <c r="AB69" s="170"/>
      <c r="AC69" s="20">
        <v>8028</v>
      </c>
      <c r="AD69" s="21"/>
      <c r="AE69" s="20">
        <v>-4608</v>
      </c>
      <c r="AF69" s="21"/>
      <c r="AG69" s="20">
        <v>-547</v>
      </c>
      <c r="AH69" s="21"/>
      <c r="AI69" s="20">
        <v>16733</v>
      </c>
    </row>
    <row r="70" spans="1:35" s="3" customFormat="1" ht="15" customHeight="1" x14ac:dyDescent="0.25">
      <c r="A70" s="1"/>
      <c r="B70" s="114" t="s">
        <v>85</v>
      </c>
      <c r="C70" s="20">
        <v>0</v>
      </c>
      <c r="D70" s="170"/>
      <c r="E70" s="20">
        <v>0</v>
      </c>
      <c r="F70" s="170"/>
      <c r="G70" s="20">
        <v>0</v>
      </c>
      <c r="H70" s="170"/>
      <c r="I70" s="20">
        <v>0</v>
      </c>
      <c r="J70" s="170"/>
      <c r="K70" s="20">
        <v>0</v>
      </c>
      <c r="L70" s="170"/>
      <c r="M70" s="20">
        <v>0</v>
      </c>
      <c r="N70" s="21"/>
      <c r="O70" s="20">
        <v>0</v>
      </c>
      <c r="P70" s="21"/>
      <c r="Q70" s="20">
        <v>4988</v>
      </c>
      <c r="R70" s="170"/>
      <c r="S70" s="20">
        <v>-7697</v>
      </c>
      <c r="T70" s="170"/>
      <c r="U70" s="20">
        <v>-3946</v>
      </c>
      <c r="V70" s="170"/>
      <c r="W70" s="20">
        <v>0</v>
      </c>
      <c r="X70" s="170"/>
      <c r="Y70" s="20">
        <v>-20067</v>
      </c>
      <c r="Z70" s="170"/>
      <c r="AA70" s="20">
        <v>-10955</v>
      </c>
      <c r="AB70" s="170"/>
      <c r="AC70" s="20">
        <v>-6365</v>
      </c>
      <c r="AD70" s="21"/>
      <c r="AE70" s="20">
        <v>-18903</v>
      </c>
      <c r="AF70" s="21"/>
      <c r="AG70" s="20">
        <v>-19483</v>
      </c>
      <c r="AH70" s="21"/>
      <c r="AI70" s="20">
        <v>-23444</v>
      </c>
    </row>
    <row r="71" spans="1:35" s="3" customFormat="1" ht="15" customHeight="1" x14ac:dyDescent="0.25">
      <c r="A71" s="1"/>
      <c r="B71" s="114" t="s">
        <v>137</v>
      </c>
      <c r="C71" s="20">
        <v>0</v>
      </c>
      <c r="D71" s="170"/>
      <c r="E71" s="20">
        <v>0</v>
      </c>
      <c r="F71" s="170"/>
      <c r="G71" s="20">
        <v>0</v>
      </c>
      <c r="H71" s="170"/>
      <c r="I71" s="20">
        <v>0</v>
      </c>
      <c r="J71" s="170"/>
      <c r="K71" s="20">
        <v>0</v>
      </c>
      <c r="L71" s="170"/>
      <c r="M71" s="20">
        <v>0</v>
      </c>
      <c r="N71" s="21"/>
      <c r="O71" s="20">
        <v>0</v>
      </c>
      <c r="P71" s="21"/>
      <c r="Q71" s="20">
        <v>1000</v>
      </c>
      <c r="R71" s="170"/>
      <c r="S71" s="20">
        <v>0</v>
      </c>
      <c r="T71" s="170"/>
      <c r="U71" s="20">
        <v>0</v>
      </c>
      <c r="V71" s="170"/>
      <c r="W71" s="20">
        <v>0</v>
      </c>
      <c r="X71" s="170"/>
      <c r="Y71" s="20">
        <v>0</v>
      </c>
      <c r="Z71" s="170"/>
      <c r="AA71" s="20">
        <v>0</v>
      </c>
      <c r="AB71" s="170"/>
      <c r="AC71" s="20">
        <v>0</v>
      </c>
      <c r="AD71" s="21"/>
      <c r="AE71" s="20">
        <v>0</v>
      </c>
      <c r="AF71" s="21"/>
      <c r="AG71" s="20">
        <v>1000</v>
      </c>
      <c r="AH71" s="21"/>
      <c r="AI71" s="20">
        <v>0</v>
      </c>
    </row>
    <row r="72" spans="1:35" s="3" customFormat="1" ht="15" customHeight="1" x14ac:dyDescent="0.25">
      <c r="A72" s="1"/>
      <c r="B72" s="114" t="s">
        <v>86</v>
      </c>
      <c r="C72" s="20">
        <v>2188</v>
      </c>
      <c r="D72" s="170"/>
      <c r="E72" s="20">
        <v>1771</v>
      </c>
      <c r="F72" s="170"/>
      <c r="G72" s="20">
        <v>2723</v>
      </c>
      <c r="H72" s="170"/>
      <c r="I72" s="20">
        <v>3309</v>
      </c>
      <c r="J72" s="170"/>
      <c r="K72" s="20">
        <v>1020</v>
      </c>
      <c r="L72" s="170"/>
      <c r="M72" s="20">
        <v>-731</v>
      </c>
      <c r="N72" s="21"/>
      <c r="O72" s="20">
        <v>2188</v>
      </c>
      <c r="P72" s="21"/>
      <c r="Q72" s="20">
        <v>754</v>
      </c>
      <c r="R72" s="170"/>
      <c r="S72" s="20">
        <v>0</v>
      </c>
      <c r="T72" s="170"/>
      <c r="U72" s="20">
        <v>0</v>
      </c>
      <c r="V72" s="170"/>
      <c r="W72" s="20">
        <v>0</v>
      </c>
      <c r="X72" s="170"/>
      <c r="Y72" s="20">
        <v>0</v>
      </c>
      <c r="Z72" s="170"/>
      <c r="AA72" s="20">
        <v>0</v>
      </c>
      <c r="AB72" s="170"/>
      <c r="AC72" s="20">
        <v>0</v>
      </c>
      <c r="AD72" s="21"/>
      <c r="AE72" s="20">
        <v>0</v>
      </c>
      <c r="AF72" s="21"/>
      <c r="AG72" s="20">
        <v>0</v>
      </c>
      <c r="AH72" s="21"/>
      <c r="AI72" s="20">
        <v>0</v>
      </c>
    </row>
    <row r="73" spans="1:35" s="3" customFormat="1" ht="15" customHeight="1" x14ac:dyDescent="0.25">
      <c r="A73" s="1"/>
      <c r="B73" s="114" t="s">
        <v>87</v>
      </c>
      <c r="C73" s="20">
        <v>0</v>
      </c>
      <c r="D73" s="170"/>
      <c r="E73" s="20">
        <v>0</v>
      </c>
      <c r="F73" s="170"/>
      <c r="G73" s="20">
        <v>0</v>
      </c>
      <c r="H73" s="170"/>
      <c r="I73" s="20">
        <v>0</v>
      </c>
      <c r="J73" s="170"/>
      <c r="K73" s="20">
        <v>0</v>
      </c>
      <c r="L73" s="170"/>
      <c r="M73" s="20">
        <v>0</v>
      </c>
      <c r="N73" s="21"/>
      <c r="O73" s="20">
        <v>0</v>
      </c>
      <c r="P73" s="21"/>
      <c r="Q73" s="20">
        <v>0</v>
      </c>
      <c r="R73" s="170"/>
      <c r="S73" s="20">
        <v>0</v>
      </c>
      <c r="T73" s="170"/>
      <c r="U73" s="20">
        <v>0</v>
      </c>
      <c r="V73" s="170"/>
      <c r="W73" s="20">
        <v>0</v>
      </c>
      <c r="X73" s="170"/>
      <c r="Y73" s="20">
        <v>0</v>
      </c>
      <c r="Z73" s="170"/>
      <c r="AA73" s="20">
        <v>0</v>
      </c>
      <c r="AB73" s="170"/>
      <c r="AC73" s="20">
        <v>0</v>
      </c>
      <c r="AD73" s="21"/>
      <c r="AE73" s="20">
        <v>0</v>
      </c>
      <c r="AF73" s="21"/>
      <c r="AG73" s="20">
        <v>102939</v>
      </c>
      <c r="AH73" s="21"/>
      <c r="AI73" s="20">
        <v>5559</v>
      </c>
    </row>
    <row r="74" spans="1:35" s="3" customFormat="1" ht="15" customHeight="1" x14ac:dyDescent="0.25">
      <c r="A74" s="1"/>
      <c r="B74" s="114" t="s">
        <v>88</v>
      </c>
      <c r="C74" s="20">
        <v>0</v>
      </c>
      <c r="D74" s="170"/>
      <c r="E74" s="20">
        <v>0</v>
      </c>
      <c r="F74" s="170"/>
      <c r="G74" s="20">
        <v>0</v>
      </c>
      <c r="H74" s="170"/>
      <c r="I74" s="20">
        <v>0</v>
      </c>
      <c r="J74" s="170"/>
      <c r="K74" s="20">
        <v>0</v>
      </c>
      <c r="L74" s="170"/>
      <c r="M74" s="20">
        <v>0</v>
      </c>
      <c r="N74" s="21"/>
      <c r="O74" s="20">
        <v>0</v>
      </c>
      <c r="P74" s="21"/>
      <c r="Q74" s="20">
        <v>0</v>
      </c>
      <c r="R74" s="170"/>
      <c r="S74" s="20">
        <v>0</v>
      </c>
      <c r="T74" s="170"/>
      <c r="U74" s="20">
        <v>0</v>
      </c>
      <c r="V74" s="170"/>
      <c r="W74" s="20">
        <v>0</v>
      </c>
      <c r="X74" s="170"/>
      <c r="Y74" s="20">
        <v>0</v>
      </c>
      <c r="Z74" s="170"/>
      <c r="AA74" s="20">
        <v>0</v>
      </c>
      <c r="AB74" s="170"/>
      <c r="AC74" s="20">
        <v>0</v>
      </c>
      <c r="AD74" s="21"/>
      <c r="AE74" s="20">
        <v>0</v>
      </c>
      <c r="AF74" s="21"/>
      <c r="AG74" s="20">
        <v>-3582</v>
      </c>
      <c r="AH74" s="21"/>
      <c r="AI74" s="20">
        <v>0</v>
      </c>
    </row>
    <row r="75" spans="1:35" ht="9.9499999999999993" customHeight="1" x14ac:dyDescent="0.25">
      <c r="A75" s="1"/>
      <c r="B75" s="81"/>
      <c r="C75" s="78"/>
      <c r="D75" s="166"/>
      <c r="E75" s="78"/>
      <c r="F75" s="166"/>
      <c r="G75" s="78"/>
      <c r="H75" s="166"/>
      <c r="I75" s="78"/>
      <c r="J75" s="166"/>
      <c r="K75" s="78"/>
      <c r="L75" s="166"/>
      <c r="M75" s="78"/>
      <c r="N75" s="79"/>
      <c r="O75" s="78"/>
      <c r="P75" s="79"/>
      <c r="Q75" s="78"/>
      <c r="R75" s="166"/>
      <c r="S75" s="78"/>
      <c r="T75" s="166"/>
      <c r="U75" s="78"/>
      <c r="V75" s="166"/>
      <c r="W75" s="78"/>
      <c r="X75" s="166"/>
      <c r="Y75" s="78"/>
      <c r="Z75" s="166"/>
      <c r="AA75" s="78"/>
      <c r="AB75" s="166"/>
      <c r="AC75" s="78"/>
      <c r="AD75" s="79"/>
      <c r="AE75" s="78"/>
      <c r="AF75" s="79"/>
      <c r="AG75" s="78"/>
      <c r="AH75" s="79"/>
      <c r="AI75" s="78"/>
    </row>
    <row r="76" spans="1:35" s="25" customFormat="1" ht="15" customHeight="1" x14ac:dyDescent="0.25">
      <c r="A76" s="1"/>
      <c r="B76" s="75" t="s">
        <v>89</v>
      </c>
      <c r="C76" s="23">
        <v>1852</v>
      </c>
      <c r="D76" s="171"/>
      <c r="E76" s="23">
        <v>1771</v>
      </c>
      <c r="F76" s="171"/>
      <c r="G76" s="23">
        <f>SUM(G14:G74)</f>
        <v>2723</v>
      </c>
      <c r="H76" s="171"/>
      <c r="I76" s="23">
        <v>3309</v>
      </c>
      <c r="J76" s="171"/>
      <c r="K76" s="23">
        <v>1020</v>
      </c>
      <c r="L76" s="171"/>
      <c r="M76" s="23">
        <v>-731</v>
      </c>
      <c r="N76" s="26"/>
      <c r="O76" s="23">
        <v>1852</v>
      </c>
      <c r="P76" s="26"/>
      <c r="Q76" s="23">
        <v>6742</v>
      </c>
      <c r="R76" s="171"/>
      <c r="S76" s="23">
        <v>747</v>
      </c>
      <c r="T76" s="171"/>
      <c r="U76" s="23">
        <v>-735</v>
      </c>
      <c r="V76" s="171"/>
      <c r="W76" s="23">
        <v>7658</v>
      </c>
      <c r="X76" s="171"/>
      <c r="Y76" s="23">
        <v>-12254</v>
      </c>
      <c r="Z76" s="171"/>
      <c r="AA76" s="23">
        <v>-3011</v>
      </c>
      <c r="AB76" s="171"/>
      <c r="AC76" s="23">
        <v>1663</v>
      </c>
      <c r="AD76" s="26"/>
      <c r="AE76" s="23">
        <v>-23847</v>
      </c>
      <c r="AF76" s="26"/>
      <c r="AG76" s="23">
        <v>80327</v>
      </c>
      <c r="AH76" s="26"/>
      <c r="AI76" s="23">
        <v>-1152</v>
      </c>
    </row>
    <row r="77" spans="1:35" ht="9.9499999999999993" customHeight="1" x14ac:dyDescent="0.25">
      <c r="A77" s="1"/>
      <c r="B77" s="85"/>
      <c r="C77" s="78"/>
      <c r="D77" s="166"/>
      <c r="E77" s="78"/>
      <c r="F77" s="166"/>
      <c r="G77" s="78"/>
      <c r="H77" s="166"/>
      <c r="I77" s="78"/>
      <c r="J77" s="166"/>
      <c r="K77" s="78"/>
      <c r="L77" s="166"/>
      <c r="M77" s="78"/>
      <c r="N77" s="79"/>
      <c r="O77" s="78"/>
      <c r="P77" s="79"/>
      <c r="Q77" s="78"/>
      <c r="R77" s="166"/>
      <c r="S77" s="78"/>
      <c r="T77" s="166"/>
      <c r="U77" s="78"/>
      <c r="V77" s="166"/>
      <c r="W77" s="78"/>
      <c r="X77" s="166"/>
      <c r="Y77" s="78"/>
      <c r="Z77" s="166"/>
      <c r="AA77" s="78"/>
      <c r="AB77" s="166"/>
      <c r="AC77" s="78"/>
      <c r="AD77" s="79"/>
      <c r="AE77" s="78"/>
      <c r="AF77" s="79"/>
      <c r="AG77" s="78"/>
      <c r="AH77" s="79"/>
      <c r="AI77" s="78"/>
    </row>
    <row r="78" spans="1:35" s="3" customFormat="1" ht="15" customHeight="1" x14ac:dyDescent="0.25">
      <c r="A78" s="1"/>
      <c r="B78" s="114" t="s">
        <v>91</v>
      </c>
      <c r="C78" s="20">
        <v>8</v>
      </c>
      <c r="D78" s="170"/>
      <c r="E78" s="20">
        <v>0</v>
      </c>
      <c r="F78" s="170"/>
      <c r="G78" s="20">
        <v>0</v>
      </c>
      <c r="H78" s="170"/>
      <c r="I78" s="20">
        <v>0</v>
      </c>
      <c r="J78" s="170"/>
      <c r="K78" s="20">
        <v>0</v>
      </c>
      <c r="L78" s="170"/>
      <c r="M78" s="20">
        <v>0</v>
      </c>
      <c r="N78" s="21"/>
      <c r="O78" s="20">
        <v>8</v>
      </c>
      <c r="P78" s="21"/>
      <c r="Q78" s="20">
        <v>0</v>
      </c>
      <c r="R78" s="170"/>
      <c r="S78" s="20">
        <v>0</v>
      </c>
      <c r="T78" s="170"/>
      <c r="U78" s="20"/>
      <c r="V78" s="170"/>
      <c r="W78" s="20">
        <v>0</v>
      </c>
      <c r="X78" s="170"/>
      <c r="Y78" s="20">
        <v>0</v>
      </c>
      <c r="Z78" s="170"/>
      <c r="AA78" s="20">
        <v>0</v>
      </c>
      <c r="AB78" s="170"/>
      <c r="AC78" s="20">
        <v>0</v>
      </c>
      <c r="AD78" s="21"/>
      <c r="AE78" s="20">
        <v>8</v>
      </c>
      <c r="AF78" s="21"/>
      <c r="AG78" s="20">
        <v>-880</v>
      </c>
      <c r="AH78" s="21"/>
      <c r="AI78" s="20">
        <v>-402</v>
      </c>
    </row>
    <row r="79" spans="1:35" s="3" customFormat="1" ht="15" customHeight="1" x14ac:dyDescent="0.25">
      <c r="A79" s="1"/>
      <c r="B79" s="114" t="s">
        <v>92</v>
      </c>
      <c r="C79" s="20">
        <v>0</v>
      </c>
      <c r="D79" s="170"/>
      <c r="E79" s="20">
        <v>0</v>
      </c>
      <c r="F79" s="170"/>
      <c r="G79" s="20">
        <v>0</v>
      </c>
      <c r="H79" s="170"/>
      <c r="I79" s="20">
        <v>0</v>
      </c>
      <c r="J79" s="170"/>
      <c r="K79" s="20">
        <v>0</v>
      </c>
      <c r="L79" s="170"/>
      <c r="M79" s="20">
        <v>0</v>
      </c>
      <c r="N79" s="21"/>
      <c r="O79" s="20">
        <v>0</v>
      </c>
      <c r="P79" s="21"/>
      <c r="Q79" s="20">
        <v>0</v>
      </c>
      <c r="R79" s="170"/>
      <c r="S79" s="20">
        <v>21500</v>
      </c>
      <c r="T79" s="170"/>
      <c r="U79" s="20"/>
      <c r="V79" s="170"/>
      <c r="W79" s="20">
        <v>17843</v>
      </c>
      <c r="X79" s="170"/>
      <c r="Y79" s="20">
        <v>17843</v>
      </c>
      <c r="Z79" s="170"/>
      <c r="AA79" s="20">
        <v>3896</v>
      </c>
      <c r="AB79" s="170"/>
      <c r="AC79" s="20">
        <v>0</v>
      </c>
      <c r="AD79" s="21"/>
      <c r="AE79" s="20">
        <v>-70942</v>
      </c>
      <c r="AF79" s="21"/>
      <c r="AG79" s="20">
        <v>-41521</v>
      </c>
      <c r="AH79" s="21"/>
      <c r="AI79" s="20">
        <v>-16478</v>
      </c>
    </row>
    <row r="80" spans="1:35" s="3" customFormat="1" ht="15" customHeight="1" x14ac:dyDescent="0.25">
      <c r="A80" s="1"/>
      <c r="B80" s="114" t="s">
        <v>93</v>
      </c>
      <c r="C80" s="20">
        <v>0</v>
      </c>
      <c r="D80" s="170"/>
      <c r="E80" s="20">
        <v>0</v>
      </c>
      <c r="F80" s="170"/>
      <c r="G80" s="20">
        <v>0</v>
      </c>
      <c r="H80" s="170"/>
      <c r="I80" s="20">
        <v>0</v>
      </c>
      <c r="J80" s="170"/>
      <c r="K80" s="20">
        <v>0</v>
      </c>
      <c r="L80" s="170"/>
      <c r="M80" s="20">
        <v>0</v>
      </c>
      <c r="N80" s="21"/>
      <c r="O80" s="20">
        <v>0</v>
      </c>
      <c r="P80" s="21"/>
      <c r="Q80" s="20">
        <v>0</v>
      </c>
      <c r="R80" s="170"/>
      <c r="S80" s="20">
        <v>-6515</v>
      </c>
      <c r="T80" s="170"/>
      <c r="U80" s="20">
        <v>-2903</v>
      </c>
      <c r="V80" s="170"/>
      <c r="W80" s="20">
        <v>-9325</v>
      </c>
      <c r="X80" s="170"/>
      <c r="Y80" s="20">
        <v>-7349</v>
      </c>
      <c r="Z80" s="170"/>
      <c r="AA80" s="20">
        <v>-4627</v>
      </c>
      <c r="AB80" s="170"/>
      <c r="AC80" s="20">
        <v>-1667</v>
      </c>
      <c r="AD80" s="21"/>
      <c r="AE80" s="20">
        <v>39078</v>
      </c>
      <c r="AF80" s="21"/>
      <c r="AG80" s="20">
        <v>0</v>
      </c>
      <c r="AH80" s="21"/>
      <c r="AI80" s="20">
        <v>0</v>
      </c>
    </row>
    <row r="81" spans="1:35" s="3" customFormat="1" ht="15" customHeight="1" x14ac:dyDescent="0.25">
      <c r="A81" s="1"/>
      <c r="B81" s="114" t="s">
        <v>32</v>
      </c>
      <c r="C81" s="20">
        <v>0</v>
      </c>
      <c r="D81" s="170"/>
      <c r="E81" s="20">
        <v>0</v>
      </c>
      <c r="F81" s="170"/>
      <c r="G81" s="20">
        <v>0</v>
      </c>
      <c r="H81" s="170"/>
      <c r="I81" s="20"/>
      <c r="J81" s="170"/>
      <c r="K81" s="20"/>
      <c r="L81" s="170"/>
      <c r="M81" s="20"/>
      <c r="N81" s="21"/>
      <c r="O81" s="20"/>
      <c r="P81" s="21"/>
      <c r="Q81" s="20"/>
      <c r="R81" s="170"/>
      <c r="S81" s="20"/>
      <c r="T81" s="170"/>
      <c r="U81" s="20"/>
      <c r="V81" s="170"/>
      <c r="W81" s="20">
        <v>-21252</v>
      </c>
      <c r="X81" s="170"/>
      <c r="Y81" s="20"/>
      <c r="Z81" s="170"/>
      <c r="AA81" s="20"/>
      <c r="AB81" s="170"/>
      <c r="AC81" s="20"/>
      <c r="AD81" s="21"/>
      <c r="AE81" s="20"/>
      <c r="AF81" s="21"/>
      <c r="AG81" s="20"/>
      <c r="AH81" s="21"/>
      <c r="AI81" s="20"/>
    </row>
    <row r="82" spans="1:35" s="3" customFormat="1" ht="15" customHeight="1" x14ac:dyDescent="0.25">
      <c r="A82" s="1"/>
      <c r="B82" s="114" t="s">
        <v>90</v>
      </c>
      <c r="C82" s="20">
        <v>0</v>
      </c>
      <c r="D82" s="170"/>
      <c r="E82" s="20">
        <v>0</v>
      </c>
      <c r="F82" s="170"/>
      <c r="G82" s="20">
        <v>0</v>
      </c>
      <c r="H82" s="170"/>
      <c r="I82" s="20">
        <v>0</v>
      </c>
      <c r="J82" s="170"/>
      <c r="K82" s="20">
        <v>0</v>
      </c>
      <c r="L82" s="170"/>
      <c r="M82" s="20">
        <v>0</v>
      </c>
      <c r="N82" s="21"/>
      <c r="O82" s="20">
        <v>0</v>
      </c>
      <c r="P82" s="21"/>
      <c r="Q82" s="20">
        <v>0</v>
      </c>
      <c r="R82" s="170"/>
      <c r="S82" s="20">
        <v>-1110</v>
      </c>
      <c r="T82" s="170"/>
      <c r="U82" s="20">
        <v>-88</v>
      </c>
      <c r="V82" s="170"/>
      <c r="W82" s="20">
        <v>-862</v>
      </c>
      <c r="X82" s="170"/>
      <c r="Y82" s="20">
        <v>-5333</v>
      </c>
      <c r="Z82" s="170"/>
      <c r="AA82" s="20">
        <v>29</v>
      </c>
      <c r="AB82" s="170"/>
      <c r="AC82" s="20">
        <v>-681</v>
      </c>
      <c r="AD82" s="21"/>
      <c r="AE82" s="20">
        <v>68260</v>
      </c>
      <c r="AF82" s="21"/>
      <c r="AG82" s="20">
        <v>379</v>
      </c>
      <c r="AH82" s="21"/>
      <c r="AI82" s="20">
        <v>18028</v>
      </c>
    </row>
    <row r="83" spans="1:35" s="3" customFormat="1" ht="15" customHeight="1" x14ac:dyDescent="0.25">
      <c r="A83" s="1"/>
      <c r="B83" s="114" t="s">
        <v>154</v>
      </c>
      <c r="C83" s="20">
        <v>0</v>
      </c>
      <c r="D83" s="170"/>
      <c r="E83" s="20">
        <v>0</v>
      </c>
      <c r="F83" s="170"/>
      <c r="G83" s="20">
        <v>0</v>
      </c>
      <c r="H83" s="170"/>
      <c r="I83" s="20">
        <v>0</v>
      </c>
      <c r="J83" s="170"/>
      <c r="K83" s="20">
        <v>0</v>
      </c>
      <c r="L83" s="170"/>
      <c r="M83" s="20">
        <v>0</v>
      </c>
      <c r="N83" s="21"/>
      <c r="O83" s="20"/>
      <c r="P83" s="21"/>
      <c r="Q83" s="20"/>
      <c r="R83" s="170"/>
      <c r="S83" s="20">
        <v>-5333</v>
      </c>
      <c r="T83" s="170"/>
      <c r="U83" s="20">
        <v>-2667</v>
      </c>
      <c r="V83" s="170"/>
      <c r="W83" s="20">
        <v>-8000</v>
      </c>
      <c r="X83" s="170"/>
      <c r="Y83" s="20">
        <v>-14</v>
      </c>
      <c r="Z83" s="170"/>
      <c r="AA83" s="20">
        <v>-2667</v>
      </c>
      <c r="AB83" s="170"/>
      <c r="AC83" s="20">
        <v>0</v>
      </c>
      <c r="AD83" s="21"/>
      <c r="AE83" s="20"/>
      <c r="AF83" s="21"/>
      <c r="AG83" s="20"/>
      <c r="AH83" s="21"/>
      <c r="AI83" s="20"/>
    </row>
    <row r="84" spans="1:35" s="76" customFormat="1" ht="9.9499999999999993" customHeight="1" x14ac:dyDescent="0.25">
      <c r="A84" s="35"/>
      <c r="B84" s="81"/>
      <c r="C84" s="82"/>
      <c r="D84" s="166"/>
      <c r="E84" s="82"/>
      <c r="F84" s="166"/>
      <c r="G84" s="82"/>
      <c r="H84" s="166"/>
      <c r="I84" s="82"/>
      <c r="J84" s="166"/>
      <c r="K84" s="82"/>
      <c r="L84" s="166"/>
      <c r="M84" s="82"/>
      <c r="N84" s="79"/>
      <c r="O84" s="82"/>
      <c r="P84" s="79"/>
      <c r="Q84" s="82"/>
      <c r="R84" s="166"/>
      <c r="S84" s="82"/>
      <c r="T84" s="166"/>
      <c r="U84" s="82"/>
      <c r="V84" s="166"/>
      <c r="W84" s="82"/>
      <c r="X84" s="166"/>
      <c r="Y84" s="82"/>
      <c r="Z84" s="166"/>
      <c r="AA84" s="82"/>
      <c r="AB84" s="166"/>
      <c r="AC84" s="82"/>
      <c r="AD84" s="79"/>
      <c r="AE84" s="82"/>
      <c r="AF84" s="79"/>
      <c r="AG84" s="82"/>
      <c r="AH84" s="79"/>
      <c r="AI84" s="82"/>
    </row>
    <row r="85" spans="1:35" s="25" customFormat="1" ht="15" customHeight="1" x14ac:dyDescent="0.25">
      <c r="A85" s="1"/>
      <c r="B85" s="75" t="s">
        <v>94</v>
      </c>
      <c r="C85" s="23">
        <v>8</v>
      </c>
      <c r="D85" s="171"/>
      <c r="E85" s="23">
        <v>0</v>
      </c>
      <c r="F85" s="171"/>
      <c r="G85" s="23">
        <v>0</v>
      </c>
      <c r="H85" s="171"/>
      <c r="I85" s="23">
        <v>0</v>
      </c>
      <c r="J85" s="171"/>
      <c r="K85" s="23">
        <v>0</v>
      </c>
      <c r="L85" s="171"/>
      <c r="M85" s="23">
        <v>0</v>
      </c>
      <c r="N85" s="26"/>
      <c r="O85" s="23">
        <v>8</v>
      </c>
      <c r="P85" s="26"/>
      <c r="Q85" s="23">
        <v>0</v>
      </c>
      <c r="R85" s="171"/>
      <c r="S85" s="23">
        <v>8542</v>
      </c>
      <c r="T85" s="171"/>
      <c r="U85" s="23">
        <v>-5658</v>
      </c>
      <c r="V85" s="171"/>
      <c r="W85" s="23">
        <v>-21596</v>
      </c>
      <c r="X85" s="171"/>
      <c r="Y85" s="23">
        <v>5147</v>
      </c>
      <c r="Z85" s="171"/>
      <c r="AA85" s="23">
        <v>-3369</v>
      </c>
      <c r="AB85" s="171"/>
      <c r="AC85" s="23">
        <v>-2348</v>
      </c>
      <c r="AD85" s="26"/>
      <c r="AE85" s="23">
        <v>36404</v>
      </c>
      <c r="AF85" s="26"/>
      <c r="AG85" s="23">
        <v>-42022</v>
      </c>
      <c r="AH85" s="26"/>
      <c r="AI85" s="23">
        <v>1148</v>
      </c>
    </row>
    <row r="86" spans="1:35" s="76" customFormat="1" ht="9.9499999999999993" customHeight="1" x14ac:dyDescent="0.25">
      <c r="A86" s="35"/>
      <c r="B86" s="86"/>
      <c r="C86" s="87"/>
      <c r="D86" s="166"/>
      <c r="E86" s="87"/>
      <c r="F86" s="166"/>
      <c r="G86" s="87"/>
      <c r="H86" s="166"/>
      <c r="I86" s="87"/>
      <c r="J86" s="166"/>
      <c r="K86" s="87"/>
      <c r="L86" s="166"/>
      <c r="M86" s="87"/>
      <c r="N86" s="79"/>
      <c r="O86" s="87"/>
      <c r="P86" s="79"/>
      <c r="Q86" s="87"/>
      <c r="R86" s="166"/>
      <c r="S86" s="87"/>
      <c r="T86" s="166"/>
      <c r="U86" s="87"/>
      <c r="V86" s="166"/>
      <c r="W86" s="87"/>
      <c r="X86" s="166"/>
      <c r="Y86" s="87"/>
      <c r="Z86" s="166"/>
      <c r="AA86" s="87"/>
      <c r="AB86" s="166"/>
      <c r="AC86" s="87"/>
      <c r="AD86" s="79"/>
      <c r="AE86" s="87"/>
      <c r="AF86" s="79"/>
      <c r="AG86" s="87"/>
      <c r="AH86" s="79"/>
      <c r="AI86" s="87"/>
    </row>
    <row r="87" spans="1:35" s="3" customFormat="1" ht="15" customHeight="1" x14ac:dyDescent="0.25">
      <c r="A87" s="1"/>
      <c r="B87" s="114" t="s">
        <v>95</v>
      </c>
      <c r="C87" s="20">
        <v>0</v>
      </c>
      <c r="D87" s="170"/>
      <c r="E87" s="20">
        <v>0</v>
      </c>
      <c r="F87" s="170"/>
      <c r="G87" s="20">
        <v>0</v>
      </c>
      <c r="H87" s="170"/>
      <c r="I87" s="20">
        <v>0</v>
      </c>
      <c r="J87" s="170"/>
      <c r="K87" s="20">
        <v>0</v>
      </c>
      <c r="L87" s="170"/>
      <c r="M87" s="20">
        <v>0</v>
      </c>
      <c r="N87" s="21"/>
      <c r="O87" s="20">
        <v>0</v>
      </c>
      <c r="P87" s="21"/>
      <c r="Q87" s="20">
        <v>0</v>
      </c>
      <c r="R87" s="170"/>
      <c r="S87" s="20">
        <v>-375</v>
      </c>
      <c r="T87" s="170"/>
      <c r="U87" s="20">
        <v>-272</v>
      </c>
      <c r="V87" s="170"/>
      <c r="W87" s="20">
        <v>-225</v>
      </c>
      <c r="X87" s="170"/>
      <c r="Y87" s="20">
        <v>-250</v>
      </c>
      <c r="Z87" s="170"/>
      <c r="AA87" s="20">
        <v>-219</v>
      </c>
      <c r="AB87" s="170"/>
      <c r="AC87" s="20">
        <v>-202</v>
      </c>
      <c r="AD87" s="21"/>
      <c r="AE87" s="20">
        <v>-511</v>
      </c>
      <c r="AF87" s="21"/>
      <c r="AG87" s="20">
        <v>-572</v>
      </c>
      <c r="AH87" s="21"/>
      <c r="AI87" s="20">
        <v>-1017</v>
      </c>
    </row>
    <row r="88" spans="1:35" s="76" customFormat="1" ht="9.9499999999999993" customHeight="1" x14ac:dyDescent="0.25">
      <c r="A88" s="1"/>
      <c r="B88" s="81"/>
      <c r="C88" s="82"/>
      <c r="D88" s="166"/>
      <c r="E88" s="82"/>
      <c r="F88" s="166"/>
      <c r="G88" s="82"/>
      <c r="H88" s="166"/>
      <c r="I88" s="82"/>
      <c r="J88" s="166"/>
      <c r="K88" s="82"/>
      <c r="L88" s="166"/>
      <c r="M88" s="82"/>
      <c r="N88" s="79"/>
      <c r="O88" s="82"/>
      <c r="P88" s="79"/>
      <c r="Q88" s="82"/>
      <c r="R88" s="166"/>
      <c r="S88" s="82"/>
      <c r="T88" s="166"/>
      <c r="U88" s="82"/>
      <c r="V88" s="166"/>
      <c r="W88" s="82"/>
      <c r="X88" s="166"/>
      <c r="Y88" s="82"/>
      <c r="Z88" s="166"/>
      <c r="AA88" s="82"/>
      <c r="AB88" s="166"/>
      <c r="AC88" s="82"/>
      <c r="AD88" s="79"/>
      <c r="AE88" s="82"/>
      <c r="AF88" s="79"/>
      <c r="AG88" s="82"/>
      <c r="AH88" s="79"/>
      <c r="AI88" s="82"/>
    </row>
    <row r="89" spans="1:35" s="25" customFormat="1" ht="15" customHeight="1" x14ac:dyDescent="0.25">
      <c r="A89" s="1"/>
      <c r="B89" s="115" t="s">
        <v>96</v>
      </c>
      <c r="C89" s="23">
        <v>0</v>
      </c>
      <c r="D89" s="171"/>
      <c r="E89" s="23">
        <v>0</v>
      </c>
      <c r="F89" s="171"/>
      <c r="G89" s="23">
        <v>-1</v>
      </c>
      <c r="H89" s="171"/>
      <c r="I89" s="23">
        <v>-1</v>
      </c>
      <c r="J89" s="171"/>
      <c r="K89" s="23">
        <v>-1</v>
      </c>
      <c r="L89" s="171"/>
      <c r="M89" s="23">
        <v>3</v>
      </c>
      <c r="N89" s="26"/>
      <c r="O89" s="23">
        <v>0</v>
      </c>
      <c r="P89" s="26"/>
      <c r="Q89" s="23">
        <v>1</v>
      </c>
      <c r="R89" s="171"/>
      <c r="S89" s="23">
        <v>-17554</v>
      </c>
      <c r="T89" s="171"/>
      <c r="U89" s="23">
        <v>-19369</v>
      </c>
      <c r="V89" s="171"/>
      <c r="W89" s="23">
        <v>22788</v>
      </c>
      <c r="X89" s="171"/>
      <c r="Y89" s="23">
        <v>20517</v>
      </c>
      <c r="Z89" s="171"/>
      <c r="AA89" s="23">
        <v>-610</v>
      </c>
      <c r="AB89" s="171"/>
      <c r="AC89" s="23">
        <v>-6799</v>
      </c>
      <c r="AD89" s="26"/>
      <c r="AE89" s="23">
        <v>15074</v>
      </c>
      <c r="AF89" s="26"/>
      <c r="AG89" s="23">
        <v>4109</v>
      </c>
      <c r="AH89" s="26"/>
      <c r="AI89" s="23">
        <v>23147</v>
      </c>
    </row>
    <row r="90" spans="1:35" s="76" customFormat="1" ht="9.9499999999999993" customHeight="1" x14ac:dyDescent="0.25">
      <c r="A90" s="1"/>
      <c r="B90" s="116"/>
      <c r="C90" s="87"/>
      <c r="D90" s="166"/>
      <c r="E90" s="87"/>
      <c r="F90" s="166"/>
      <c r="G90" s="87"/>
      <c r="H90" s="166"/>
      <c r="I90" s="87"/>
      <c r="J90" s="166"/>
      <c r="K90" s="87"/>
      <c r="L90" s="166"/>
      <c r="M90" s="87"/>
      <c r="N90" s="79"/>
      <c r="O90" s="87"/>
      <c r="P90" s="79"/>
      <c r="Q90" s="87"/>
      <c r="R90" s="166"/>
      <c r="S90" s="87"/>
      <c r="T90" s="166"/>
      <c r="U90" s="87"/>
      <c r="V90" s="166"/>
      <c r="W90" s="87"/>
      <c r="X90" s="166"/>
      <c r="Y90" s="87"/>
      <c r="Z90" s="166"/>
      <c r="AA90" s="87"/>
      <c r="AB90" s="166"/>
      <c r="AC90" s="87"/>
      <c r="AD90" s="79"/>
      <c r="AE90" s="87"/>
      <c r="AF90" s="79"/>
      <c r="AG90" s="87"/>
      <c r="AH90" s="79"/>
      <c r="AI90" s="87"/>
    </row>
    <row r="91" spans="1:35" s="25" customFormat="1" ht="15" customHeight="1" x14ac:dyDescent="0.25">
      <c r="A91" s="1"/>
      <c r="B91" s="115" t="s">
        <v>97</v>
      </c>
      <c r="C91" s="23">
        <v>0</v>
      </c>
      <c r="D91" s="171"/>
      <c r="E91" s="23">
        <v>0</v>
      </c>
      <c r="F91" s="171"/>
      <c r="G91" s="23">
        <v>0</v>
      </c>
      <c r="H91" s="171"/>
      <c r="I91" s="23">
        <v>0</v>
      </c>
      <c r="J91" s="171"/>
      <c r="K91" s="23">
        <v>0</v>
      </c>
      <c r="L91" s="171"/>
      <c r="M91" s="23">
        <v>1</v>
      </c>
      <c r="N91" s="26"/>
      <c r="O91" s="23">
        <v>0</v>
      </c>
      <c r="P91" s="26"/>
      <c r="Q91" s="23">
        <v>0</v>
      </c>
      <c r="R91" s="171"/>
      <c r="S91" s="23">
        <v>0</v>
      </c>
      <c r="T91" s="171"/>
      <c r="U91" s="23">
        <v>0</v>
      </c>
      <c r="V91" s="171"/>
      <c r="W91" s="23">
        <v>0</v>
      </c>
      <c r="X91" s="171"/>
      <c r="Y91" s="23">
        <v>0</v>
      </c>
      <c r="Z91" s="171"/>
      <c r="AA91" s="23">
        <v>0</v>
      </c>
      <c r="AB91" s="171"/>
      <c r="AC91" s="23">
        <v>0</v>
      </c>
      <c r="AD91" s="26"/>
      <c r="AE91" s="23">
        <v>0</v>
      </c>
      <c r="AF91" s="26"/>
      <c r="AG91" s="23">
        <v>0</v>
      </c>
      <c r="AH91" s="26"/>
      <c r="AI91" s="23">
        <v>0</v>
      </c>
    </row>
    <row r="92" spans="1:35" s="76" customFormat="1" ht="9.9499999999999993" customHeight="1" x14ac:dyDescent="0.25">
      <c r="A92" s="1"/>
      <c r="B92" s="116"/>
      <c r="C92" s="87"/>
      <c r="D92" s="166"/>
      <c r="E92" s="87"/>
      <c r="F92" s="166"/>
      <c r="G92" s="87"/>
      <c r="H92" s="166"/>
      <c r="I92" s="87"/>
      <c r="J92" s="166"/>
      <c r="K92" s="87"/>
      <c r="L92" s="166"/>
      <c r="M92" s="87"/>
      <c r="N92" s="79"/>
      <c r="O92" s="87"/>
      <c r="P92" s="79"/>
      <c r="Q92" s="87"/>
      <c r="R92" s="166"/>
      <c r="S92" s="87"/>
      <c r="T92" s="166"/>
      <c r="U92" s="87"/>
      <c r="V92" s="166"/>
      <c r="W92" s="87"/>
      <c r="X92" s="166"/>
      <c r="Y92" s="87"/>
      <c r="Z92" s="166"/>
      <c r="AA92" s="87"/>
      <c r="AB92" s="166"/>
      <c r="AC92" s="87"/>
      <c r="AD92" s="79"/>
      <c r="AE92" s="87"/>
      <c r="AF92" s="79"/>
      <c r="AG92" s="87"/>
      <c r="AH92" s="79"/>
      <c r="AI92" s="87"/>
    </row>
    <row r="93" spans="1:35" s="25" customFormat="1" ht="15" customHeight="1" x14ac:dyDescent="0.25">
      <c r="A93" s="1"/>
      <c r="B93" s="115" t="s">
        <v>98</v>
      </c>
      <c r="C93" s="23">
        <v>1</v>
      </c>
      <c r="D93" s="171"/>
      <c r="E93" s="23">
        <v>0</v>
      </c>
      <c r="F93" s="171"/>
      <c r="G93" s="23">
        <v>1</v>
      </c>
      <c r="H93" s="171"/>
      <c r="I93" s="23">
        <v>1</v>
      </c>
      <c r="J93" s="171"/>
      <c r="K93" s="23">
        <v>1</v>
      </c>
      <c r="L93" s="171"/>
      <c r="M93" s="23">
        <v>4</v>
      </c>
      <c r="N93" s="26"/>
      <c r="O93" s="23">
        <v>1</v>
      </c>
      <c r="P93" s="26"/>
      <c r="Q93" s="23">
        <v>0</v>
      </c>
      <c r="R93" s="171"/>
      <c r="S93" s="23">
        <v>87468</v>
      </c>
      <c r="T93" s="171"/>
      <c r="U93" s="23">
        <v>87468</v>
      </c>
      <c r="V93" s="171"/>
      <c r="W93" s="23">
        <v>64680</v>
      </c>
      <c r="X93" s="171"/>
      <c r="Y93" s="23">
        <v>64680</v>
      </c>
      <c r="Z93" s="171"/>
      <c r="AA93" s="23">
        <v>64680</v>
      </c>
      <c r="AB93" s="171"/>
      <c r="AC93" s="23">
        <v>64680</v>
      </c>
      <c r="AD93" s="26"/>
      <c r="AE93" s="23">
        <v>49606</v>
      </c>
      <c r="AF93" s="26"/>
      <c r="AG93" s="23">
        <v>45497</v>
      </c>
      <c r="AH93" s="26"/>
      <c r="AI93" s="23">
        <v>22350</v>
      </c>
    </row>
    <row r="94" spans="1:35" s="76" customFormat="1" ht="9.9499999999999993" customHeight="1" x14ac:dyDescent="0.25">
      <c r="A94" s="35"/>
      <c r="B94" s="116"/>
      <c r="C94" s="87"/>
      <c r="D94" s="166"/>
      <c r="E94" s="87"/>
      <c r="F94" s="166"/>
      <c r="G94" s="87"/>
      <c r="H94" s="166"/>
      <c r="I94" s="87"/>
      <c r="J94" s="166"/>
      <c r="K94" s="87"/>
      <c r="L94" s="166"/>
      <c r="M94" s="87"/>
      <c r="N94" s="79"/>
      <c r="O94" s="87"/>
      <c r="P94" s="79"/>
      <c r="Q94" s="87"/>
      <c r="R94" s="166"/>
      <c r="S94" s="87"/>
      <c r="T94" s="166"/>
      <c r="U94" s="87"/>
      <c r="V94" s="166"/>
      <c r="W94" s="87"/>
      <c r="X94" s="166"/>
      <c r="Y94" s="87"/>
      <c r="Z94" s="166"/>
      <c r="AA94" s="87"/>
      <c r="AB94" s="166"/>
      <c r="AC94" s="87"/>
      <c r="AD94" s="79"/>
      <c r="AE94" s="87"/>
      <c r="AF94" s="79"/>
      <c r="AG94" s="87"/>
      <c r="AH94" s="79"/>
      <c r="AI94" s="87"/>
    </row>
    <row r="95" spans="1:35" s="25" customFormat="1" ht="15" customHeight="1" x14ac:dyDescent="0.25">
      <c r="A95" s="1"/>
      <c r="B95" s="115" t="s">
        <v>99</v>
      </c>
      <c r="C95" s="23">
        <v>1</v>
      </c>
      <c r="D95" s="171"/>
      <c r="E95" s="23">
        <v>0</v>
      </c>
      <c r="F95" s="171"/>
      <c r="G95" s="23">
        <v>0</v>
      </c>
      <c r="H95" s="171"/>
      <c r="I95" s="23">
        <v>0</v>
      </c>
      <c r="J95" s="171"/>
      <c r="K95" s="23">
        <v>0</v>
      </c>
      <c r="L95" s="171"/>
      <c r="M95" s="23">
        <v>0</v>
      </c>
      <c r="N95" s="26"/>
      <c r="O95" s="23">
        <v>1</v>
      </c>
      <c r="P95" s="26"/>
      <c r="Q95" s="23">
        <v>1</v>
      </c>
      <c r="R95" s="171"/>
      <c r="S95" s="23">
        <v>69914</v>
      </c>
      <c r="T95" s="171"/>
      <c r="U95" s="23">
        <v>68099</v>
      </c>
      <c r="V95" s="171"/>
      <c r="W95" s="23">
        <v>87468</v>
      </c>
      <c r="X95" s="171"/>
      <c r="Y95" s="23">
        <v>85197</v>
      </c>
      <c r="Z95" s="171"/>
      <c r="AA95" s="23">
        <v>64070</v>
      </c>
      <c r="AB95" s="171"/>
      <c r="AC95" s="23">
        <v>57881</v>
      </c>
      <c r="AD95" s="26"/>
      <c r="AE95" s="23">
        <v>64680</v>
      </c>
      <c r="AF95" s="26"/>
      <c r="AG95" s="23">
        <v>49606</v>
      </c>
      <c r="AH95" s="26"/>
      <c r="AI95" s="23">
        <v>45497</v>
      </c>
    </row>
    <row r="96" spans="1:35" ht="5.0999999999999996" customHeight="1" x14ac:dyDescent="0.25">
      <c r="B96" s="11"/>
      <c r="D96" s="79"/>
      <c r="F96" s="79"/>
      <c r="H96" s="79"/>
      <c r="I96" s="87"/>
      <c r="J96" s="79"/>
      <c r="K96" s="87"/>
      <c r="L96" s="79"/>
      <c r="M96" s="87"/>
      <c r="N96" s="79"/>
      <c r="O96" s="87"/>
      <c r="P96" s="79"/>
      <c r="Q96" s="87"/>
      <c r="AD96" s="79"/>
      <c r="AE96" s="87"/>
      <c r="AF96" s="79"/>
      <c r="AG96" s="87"/>
      <c r="AH96" s="79"/>
      <c r="AI96" s="87"/>
    </row>
  </sheetData>
  <mergeCells count="4">
    <mergeCell ref="C8:Q8"/>
    <mergeCell ref="C9:Q9"/>
    <mergeCell ref="S9:AI9"/>
    <mergeCell ref="S8:AI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3"/>
  <sheetViews>
    <sheetView showGridLines="0" topLeftCell="A7" workbookViewId="0">
      <selection activeCell="D9" sqref="D9:AN9"/>
    </sheetView>
  </sheetViews>
  <sheetFormatPr defaultColWidth="18.7109375" defaultRowHeight="12.75" x14ac:dyDescent="0.2"/>
  <cols>
    <col min="1" max="2" width="1.7109375" style="89" customWidth="1"/>
    <col min="3" max="3" width="75" style="89" bestFit="1" customWidth="1"/>
    <col min="4" max="4" width="10" style="89" bestFit="1" customWidth="1"/>
    <col min="5" max="5" width="1.140625" style="102" customWidth="1"/>
    <col min="6" max="6" width="10" style="89" bestFit="1" customWidth="1"/>
    <col min="7" max="7" width="1.140625" style="101" customWidth="1"/>
    <col min="8" max="8" width="10" style="89" bestFit="1" customWidth="1"/>
    <col min="9" max="9" width="1.140625" style="102" customWidth="1"/>
    <col min="10" max="10" width="10" style="89" bestFit="1" customWidth="1"/>
    <col min="11" max="11" width="1.140625" style="102" customWidth="1"/>
    <col min="12" max="12" width="10" style="89" bestFit="1" customWidth="1"/>
    <col min="13" max="13" width="1.140625" style="102" customWidth="1"/>
    <col min="14" max="14" width="11" style="89" bestFit="1" customWidth="1"/>
    <col min="15" max="15" width="1.140625" style="102" customWidth="1"/>
    <col min="16" max="16" width="10" style="89" bestFit="1" customWidth="1"/>
    <col min="17" max="17" width="1.140625" style="102" customWidth="1"/>
    <col min="18" max="18" width="10" style="89" bestFit="1" customWidth="1"/>
    <col min="19" max="19" width="1.140625" style="102" customWidth="1"/>
    <col min="20" max="20" width="10" style="89" bestFit="1" customWidth="1"/>
    <col min="21" max="21" width="1.140625" style="89" customWidth="1"/>
    <col min="22" max="22" width="10" style="89" customWidth="1"/>
    <col min="23" max="23" width="1.140625" style="102" customWidth="1"/>
    <col min="24" max="24" width="11" style="89" bestFit="1" customWidth="1"/>
    <col min="25" max="25" width="1.140625" style="102" customWidth="1"/>
    <col min="26" max="26" width="9.28515625" style="89" bestFit="1" customWidth="1"/>
    <col min="27" max="27" width="1.140625" style="89" customWidth="1"/>
    <col min="28" max="28" width="10" style="89" customWidth="1"/>
    <col min="29" max="29" width="0.85546875" style="102" customWidth="1"/>
    <col min="30" max="30" width="10" style="89" customWidth="1"/>
    <col min="31" max="31" width="0.85546875" style="102" customWidth="1"/>
    <col min="32" max="32" width="9.28515625" style="89" bestFit="1" customWidth="1"/>
    <col min="33" max="33" width="0.85546875" style="102" customWidth="1"/>
    <col min="34" max="34" width="9.28515625" style="89" bestFit="1" customWidth="1"/>
    <col min="35" max="35" width="1.140625" style="102" customWidth="1"/>
    <col min="36" max="36" width="9.28515625" style="89" bestFit="1" customWidth="1"/>
    <col min="37" max="37" width="1.140625" style="89" customWidth="1"/>
    <col min="38" max="38" width="10" style="89" customWidth="1"/>
    <col min="39" max="39" width="1.140625" style="89" customWidth="1"/>
    <col min="40" max="40" width="10" style="89" customWidth="1"/>
    <col min="41" max="16384" width="18.7109375" style="89"/>
  </cols>
  <sheetData>
    <row r="1" spans="1:40" ht="9.9499999999999993" customHeight="1" x14ac:dyDescent="0.2">
      <c r="A1" s="44"/>
      <c r="B1" s="45"/>
      <c r="C1" s="44"/>
      <c r="D1" s="44"/>
      <c r="E1" s="46"/>
      <c r="F1" s="44"/>
      <c r="G1" s="88"/>
      <c r="H1" s="44"/>
      <c r="I1" s="46"/>
      <c r="J1" s="44"/>
      <c r="K1" s="46"/>
      <c r="L1" s="44"/>
      <c r="M1" s="46"/>
      <c r="N1" s="44"/>
      <c r="O1" s="46"/>
      <c r="P1" s="44"/>
      <c r="Q1" s="46"/>
      <c r="R1" s="44"/>
      <c r="S1" s="46"/>
      <c r="T1" s="44"/>
      <c r="U1" s="44"/>
      <c r="V1" s="44"/>
      <c r="W1" s="46"/>
      <c r="X1" s="44"/>
      <c r="Y1" s="46"/>
      <c r="Z1" s="44"/>
      <c r="AA1" s="44"/>
      <c r="AB1" s="44"/>
      <c r="AC1" s="46"/>
      <c r="AD1" s="44"/>
      <c r="AE1" s="46"/>
      <c r="AF1" s="44"/>
      <c r="AG1" s="46"/>
      <c r="AH1" s="44"/>
      <c r="AI1" s="46"/>
      <c r="AJ1" s="44"/>
      <c r="AK1" s="44"/>
      <c r="AL1" s="44"/>
      <c r="AM1" s="44"/>
      <c r="AN1" s="44"/>
    </row>
    <row r="2" spans="1:40" ht="15" customHeight="1" x14ac:dyDescent="0.2">
      <c r="A2" s="47"/>
      <c r="B2" s="7" t="s">
        <v>1</v>
      </c>
      <c r="C2" s="7"/>
      <c r="D2" s="7"/>
      <c r="E2" s="14"/>
      <c r="F2" s="7"/>
      <c r="G2" s="49"/>
      <c r="H2" s="7"/>
      <c r="I2" s="14"/>
      <c r="J2" s="7"/>
      <c r="K2" s="14"/>
      <c r="L2" s="7"/>
      <c r="M2" s="14"/>
      <c r="N2" s="7"/>
      <c r="O2" s="14"/>
      <c r="P2" s="7"/>
      <c r="Q2" s="14"/>
      <c r="R2" s="7"/>
      <c r="S2" s="14"/>
      <c r="T2" s="7"/>
      <c r="U2" s="7"/>
      <c r="V2" s="7"/>
      <c r="W2" s="14"/>
      <c r="X2" s="7"/>
      <c r="Y2" s="14"/>
      <c r="Z2" s="7"/>
      <c r="AA2" s="7"/>
      <c r="AB2" s="7"/>
      <c r="AC2" s="14"/>
      <c r="AD2" s="7"/>
      <c r="AE2" s="14"/>
      <c r="AF2" s="7"/>
      <c r="AG2" s="14"/>
      <c r="AH2" s="7"/>
      <c r="AI2" s="14"/>
      <c r="AJ2" s="7"/>
      <c r="AK2" s="7"/>
      <c r="AL2" s="7"/>
      <c r="AM2" s="7"/>
      <c r="AN2" s="7"/>
    </row>
    <row r="3" spans="1:40" ht="8.1" customHeight="1" x14ac:dyDescent="0.2">
      <c r="A3" s="47"/>
      <c r="B3" s="7"/>
      <c r="C3" s="7"/>
      <c r="D3" s="7"/>
      <c r="E3" s="14"/>
      <c r="F3" s="7"/>
      <c r="G3" s="49"/>
      <c r="H3" s="7"/>
      <c r="I3" s="14"/>
      <c r="J3" s="7"/>
      <c r="K3" s="14"/>
      <c r="L3" s="7"/>
      <c r="M3" s="14"/>
      <c r="N3" s="7"/>
      <c r="O3" s="14"/>
      <c r="P3" s="7"/>
      <c r="Q3" s="14"/>
      <c r="R3" s="7"/>
      <c r="S3" s="14"/>
      <c r="T3" s="7"/>
      <c r="U3" s="7"/>
      <c r="V3" s="7"/>
      <c r="W3" s="14"/>
      <c r="X3" s="7"/>
      <c r="Y3" s="14"/>
      <c r="Z3" s="7"/>
      <c r="AA3" s="7"/>
      <c r="AB3" s="7"/>
      <c r="AC3" s="14"/>
      <c r="AD3" s="7"/>
      <c r="AE3" s="14"/>
      <c r="AF3" s="7"/>
      <c r="AG3" s="14"/>
      <c r="AH3" s="7"/>
      <c r="AI3" s="14"/>
      <c r="AJ3" s="7"/>
      <c r="AK3" s="7"/>
      <c r="AL3" s="7"/>
      <c r="AM3" s="7"/>
      <c r="AN3" s="7"/>
    </row>
    <row r="4" spans="1:40" ht="15" customHeight="1" x14ac:dyDescent="0.2">
      <c r="A4" s="47"/>
      <c r="B4" s="127" t="s">
        <v>100</v>
      </c>
      <c r="C4" s="127"/>
      <c r="D4" s="118"/>
      <c r="E4" s="120"/>
      <c r="F4" s="118"/>
      <c r="G4" s="119"/>
      <c r="H4" s="118"/>
      <c r="I4" s="120"/>
      <c r="J4" s="118"/>
      <c r="K4" s="120"/>
      <c r="L4" s="118"/>
      <c r="M4" s="120"/>
      <c r="N4" s="118"/>
      <c r="O4" s="120"/>
      <c r="P4" s="118"/>
      <c r="Q4" s="120"/>
      <c r="R4" s="118"/>
      <c r="S4" s="120"/>
      <c r="T4" s="118"/>
      <c r="U4" s="118"/>
      <c r="V4" s="118"/>
      <c r="W4" s="120"/>
      <c r="X4" s="118"/>
      <c r="Y4" s="14"/>
      <c r="Z4" s="7"/>
      <c r="AA4" s="118"/>
      <c r="AB4" s="118"/>
      <c r="AC4" s="14"/>
      <c r="AD4" s="118"/>
      <c r="AE4" s="14"/>
      <c r="AF4" s="7"/>
      <c r="AG4" s="14"/>
      <c r="AH4" s="7"/>
      <c r="AI4" s="14"/>
      <c r="AJ4" s="7"/>
      <c r="AK4" s="118"/>
      <c r="AL4" s="118"/>
      <c r="AM4" s="118"/>
      <c r="AN4" s="118"/>
    </row>
    <row r="5" spans="1:40" ht="15" customHeight="1" x14ac:dyDescent="0.2">
      <c r="A5" s="2"/>
      <c r="B5" s="112" t="s">
        <v>17</v>
      </c>
      <c r="D5" s="7"/>
      <c r="E5" s="7"/>
      <c r="F5" s="7"/>
      <c r="G5" s="49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14"/>
      <c r="Z5" s="7"/>
      <c r="AA5" s="7"/>
      <c r="AB5" s="7"/>
      <c r="AC5" s="14"/>
      <c r="AD5" s="7"/>
      <c r="AE5" s="14"/>
      <c r="AF5" s="7"/>
      <c r="AG5" s="14"/>
      <c r="AH5" s="7"/>
      <c r="AI5" s="14"/>
      <c r="AJ5" s="7"/>
      <c r="AK5" s="7"/>
      <c r="AL5" s="7"/>
      <c r="AM5" s="7"/>
      <c r="AN5" s="7"/>
    </row>
    <row r="6" spans="1:40" s="3" customFormat="1" ht="15" customHeight="1" x14ac:dyDescent="0.25">
      <c r="A6" s="1"/>
      <c r="B6" s="175" t="s">
        <v>140</v>
      </c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4"/>
      <c r="Z6" s="7"/>
      <c r="AA6" s="7"/>
      <c r="AB6" s="7"/>
      <c r="AC6" s="14"/>
      <c r="AD6" s="7"/>
      <c r="AE6" s="14"/>
      <c r="AF6" s="7"/>
      <c r="AG6" s="14"/>
      <c r="AH6" s="7"/>
      <c r="AI6" s="14"/>
      <c r="AJ6" s="7"/>
      <c r="AK6" s="7"/>
      <c r="AL6" s="7"/>
      <c r="AM6" s="7"/>
      <c r="AN6" s="7"/>
    </row>
    <row r="7" spans="1:40" ht="9.9499999999999993" customHeight="1" x14ac:dyDescent="0.2">
      <c r="A7" s="2"/>
      <c r="B7" s="9"/>
      <c r="C7" s="48"/>
      <c r="D7" s="7"/>
      <c r="E7" s="14"/>
      <c r="F7" s="7"/>
      <c r="G7" s="49"/>
      <c r="H7" s="7"/>
      <c r="I7" s="14"/>
      <c r="J7" s="7"/>
      <c r="K7" s="14"/>
      <c r="L7" s="7"/>
      <c r="M7" s="14"/>
      <c r="N7" s="7"/>
      <c r="O7" s="14"/>
      <c r="P7" s="7"/>
      <c r="Q7" s="14"/>
      <c r="R7" s="7"/>
      <c r="S7" s="14"/>
      <c r="T7" s="7"/>
      <c r="U7" s="7"/>
      <c r="V7" s="7"/>
      <c r="W7" s="14"/>
      <c r="X7" s="7"/>
      <c r="Y7" s="14"/>
      <c r="Z7" s="7"/>
      <c r="AA7" s="7"/>
      <c r="AB7" s="7"/>
      <c r="AC7" s="14"/>
      <c r="AD7" s="7"/>
      <c r="AE7" s="14"/>
      <c r="AF7" s="7"/>
      <c r="AG7" s="14"/>
      <c r="AH7" s="7"/>
      <c r="AI7" s="14"/>
      <c r="AJ7" s="7"/>
      <c r="AK7" s="7"/>
      <c r="AL7" s="7"/>
      <c r="AM7" s="7"/>
      <c r="AN7" s="7"/>
    </row>
    <row r="8" spans="1:40" ht="15" customHeight="1" x14ac:dyDescent="0.2">
      <c r="A8" s="47"/>
      <c r="B8" s="7"/>
      <c r="C8" s="6"/>
      <c r="D8" s="173" t="s">
        <v>100</v>
      </c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73"/>
      <c r="AG8" s="173"/>
      <c r="AH8" s="173"/>
      <c r="AI8" s="173"/>
      <c r="AJ8" s="173"/>
      <c r="AK8" s="173"/>
      <c r="AL8" s="173"/>
      <c r="AM8" s="173"/>
      <c r="AN8" s="173"/>
    </row>
    <row r="9" spans="1:40" ht="15" customHeight="1" x14ac:dyDescent="0.2">
      <c r="A9" s="47"/>
      <c r="B9" s="7"/>
      <c r="C9" s="6"/>
      <c r="D9" s="173" t="s">
        <v>143</v>
      </c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3"/>
    </row>
    <row r="10" spans="1:40" ht="8.1" customHeight="1" x14ac:dyDescent="0.2">
      <c r="A10" s="47"/>
      <c r="B10" s="7"/>
      <c r="C10" s="7"/>
      <c r="D10" s="49"/>
      <c r="E10" s="16"/>
      <c r="F10" s="49"/>
      <c r="G10" s="49"/>
      <c r="H10" s="49"/>
      <c r="I10" s="16"/>
      <c r="J10" s="49"/>
      <c r="K10" s="16"/>
      <c r="L10" s="49"/>
      <c r="M10" s="16"/>
      <c r="N10" s="90"/>
      <c r="O10" s="16"/>
      <c r="P10" s="49"/>
      <c r="Q10" s="16"/>
      <c r="R10" s="49"/>
      <c r="S10" s="16"/>
      <c r="T10" s="49"/>
      <c r="U10" s="49"/>
      <c r="V10" s="49"/>
      <c r="W10" s="16"/>
      <c r="X10" s="90"/>
      <c r="Y10" s="16"/>
      <c r="Z10" s="49"/>
      <c r="AA10" s="49"/>
      <c r="AB10" s="49"/>
      <c r="AC10" s="16"/>
      <c r="AD10" s="49"/>
      <c r="AE10" s="16"/>
      <c r="AF10" s="49"/>
      <c r="AG10" s="16"/>
      <c r="AH10" s="49"/>
      <c r="AI10" s="16"/>
      <c r="AJ10" s="49"/>
      <c r="AK10" s="49"/>
      <c r="AL10" s="49"/>
      <c r="AM10" s="49"/>
      <c r="AN10" s="49"/>
    </row>
    <row r="11" spans="1:40" s="94" customFormat="1" ht="15" customHeight="1" x14ac:dyDescent="0.2">
      <c r="A11" s="50"/>
      <c r="B11" s="51"/>
      <c r="C11" s="34"/>
      <c r="D11" s="53" t="s">
        <v>142</v>
      </c>
      <c r="E11" s="93"/>
      <c r="F11" s="15" t="s">
        <v>10</v>
      </c>
      <c r="G11" s="91"/>
      <c r="H11" s="15" t="s">
        <v>11</v>
      </c>
      <c r="I11" s="92"/>
      <c r="J11" s="52" t="s">
        <v>5</v>
      </c>
      <c r="K11" s="92"/>
      <c r="L11" s="52" t="s">
        <v>12</v>
      </c>
      <c r="M11" s="92"/>
      <c r="N11" s="53" t="s">
        <v>13</v>
      </c>
      <c r="O11" s="93"/>
      <c r="P11" s="15" t="s">
        <v>14</v>
      </c>
      <c r="Q11" s="92"/>
      <c r="R11" s="15" t="s">
        <v>15</v>
      </c>
      <c r="S11" s="92"/>
      <c r="T11" s="15" t="s">
        <v>6</v>
      </c>
      <c r="U11" s="126"/>
      <c r="V11" s="15" t="s">
        <v>128</v>
      </c>
      <c r="W11" s="92"/>
      <c r="X11" s="125" t="s">
        <v>127</v>
      </c>
      <c r="Y11" s="93"/>
      <c r="Z11" s="145" t="s">
        <v>148</v>
      </c>
      <c r="AA11" s="126"/>
      <c r="AB11" s="145" t="s">
        <v>150</v>
      </c>
      <c r="AC11" s="92"/>
      <c r="AD11" s="145" t="s">
        <v>157</v>
      </c>
      <c r="AE11" s="92"/>
      <c r="AF11" s="145" t="s">
        <v>159</v>
      </c>
      <c r="AG11" s="92"/>
      <c r="AH11" s="145" t="s">
        <v>158</v>
      </c>
      <c r="AI11" s="93"/>
      <c r="AJ11" s="145" t="s">
        <v>162</v>
      </c>
      <c r="AK11" s="126"/>
      <c r="AL11" s="145" t="s">
        <v>167</v>
      </c>
      <c r="AM11" s="126"/>
      <c r="AN11" s="145" t="s">
        <v>163</v>
      </c>
    </row>
    <row r="12" spans="1:40" ht="8.1" customHeight="1" x14ac:dyDescent="0.2">
      <c r="A12" s="47"/>
      <c r="B12" s="7"/>
      <c r="C12" s="6"/>
      <c r="D12" s="54"/>
      <c r="E12" s="54"/>
      <c r="F12" s="54"/>
      <c r="G12" s="5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146"/>
      <c r="AA12" s="54"/>
      <c r="AB12" s="146"/>
      <c r="AC12" s="54"/>
      <c r="AD12" s="146"/>
      <c r="AE12" s="54"/>
      <c r="AF12" s="146"/>
      <c r="AG12" s="54"/>
      <c r="AH12" s="146"/>
      <c r="AI12" s="54"/>
      <c r="AJ12" s="146"/>
      <c r="AK12" s="54"/>
      <c r="AL12" s="146"/>
      <c r="AM12" s="54"/>
      <c r="AN12" s="146"/>
    </row>
    <row r="13" spans="1:40" ht="15" customHeight="1" x14ac:dyDescent="0.2">
      <c r="A13" s="55"/>
      <c r="B13" s="174" t="s">
        <v>101</v>
      </c>
      <c r="C13" s="174"/>
      <c r="D13" s="56">
        <v>271734</v>
      </c>
      <c r="E13" s="57"/>
      <c r="F13" s="56">
        <v>49413</v>
      </c>
      <c r="G13" s="24"/>
      <c r="H13" s="56">
        <v>75662</v>
      </c>
      <c r="I13" s="56"/>
      <c r="J13" s="56">
        <v>55695</v>
      </c>
      <c r="K13" s="56"/>
      <c r="L13" s="56">
        <v>80447</v>
      </c>
      <c r="M13" s="56"/>
      <c r="N13" s="56">
        <v>261217</v>
      </c>
      <c r="O13" s="57"/>
      <c r="P13" s="56">
        <v>61475.071486507302</v>
      </c>
      <c r="Q13" s="56"/>
      <c r="R13" s="56">
        <v>64178.502941126324</v>
      </c>
      <c r="S13" s="56"/>
      <c r="T13" s="56">
        <v>84777.525166951367</v>
      </c>
      <c r="U13" s="56"/>
      <c r="V13" s="24">
        <v>107447.909058776</v>
      </c>
      <c r="W13" s="56"/>
      <c r="X13" s="24">
        <v>317875</v>
      </c>
      <c r="Y13" s="57"/>
      <c r="Z13" s="56">
        <v>86133</v>
      </c>
      <c r="AA13" s="56"/>
      <c r="AB13" s="56">
        <v>119554</v>
      </c>
      <c r="AC13" s="56"/>
      <c r="AD13" s="56">
        <v>120428</v>
      </c>
      <c r="AE13" s="56"/>
      <c r="AF13" s="56">
        <f>AH13-Z13-AB13-AD13</f>
        <v>122657</v>
      </c>
      <c r="AG13" s="56"/>
      <c r="AH13" s="56">
        <f>460774-12002</f>
        <v>448772</v>
      </c>
      <c r="AI13" s="57"/>
      <c r="AJ13" s="56">
        <v>93748</v>
      </c>
      <c r="AK13" s="56"/>
      <c r="AL13" s="56">
        <v>103470</v>
      </c>
      <c r="AM13" s="56"/>
      <c r="AN13" s="56">
        <v>197218</v>
      </c>
    </row>
    <row r="14" spans="1:40" ht="9.9499999999999993" customHeight="1" x14ac:dyDescent="0.2">
      <c r="A14" s="58"/>
      <c r="B14" s="116"/>
      <c r="C14" s="117"/>
      <c r="D14" s="60"/>
      <c r="E14" s="61"/>
      <c r="F14" s="60"/>
      <c r="G14" s="18"/>
      <c r="H14" s="60"/>
      <c r="I14" s="61"/>
      <c r="J14" s="60"/>
      <c r="K14" s="61"/>
      <c r="L14" s="60"/>
      <c r="M14" s="61"/>
      <c r="N14" s="60"/>
      <c r="O14" s="61"/>
      <c r="P14" s="60"/>
      <c r="Q14" s="61"/>
      <c r="R14" s="60"/>
      <c r="S14" s="61"/>
      <c r="T14" s="60"/>
      <c r="U14" s="60"/>
      <c r="V14" s="60"/>
      <c r="W14" s="61"/>
      <c r="X14" s="60"/>
      <c r="Y14" s="61"/>
      <c r="Z14" s="60"/>
      <c r="AA14" s="60"/>
      <c r="AB14" s="60"/>
      <c r="AC14" s="61"/>
      <c r="AD14" s="60"/>
      <c r="AE14" s="61"/>
      <c r="AF14" s="60"/>
      <c r="AG14" s="61"/>
      <c r="AH14" s="60"/>
      <c r="AI14" s="61"/>
      <c r="AJ14" s="60"/>
      <c r="AK14" s="60"/>
      <c r="AL14" s="60"/>
      <c r="AM14" s="60"/>
      <c r="AN14" s="60"/>
    </row>
    <row r="15" spans="1:40" ht="15" customHeight="1" x14ac:dyDescent="0.2">
      <c r="A15" s="58"/>
      <c r="C15" s="114" t="s">
        <v>102</v>
      </c>
      <c r="D15" s="20">
        <v>-42350</v>
      </c>
      <c r="E15" s="21"/>
      <c r="F15" s="20">
        <v>-8227</v>
      </c>
      <c r="G15" s="68"/>
      <c r="H15" s="20">
        <v>-10541</v>
      </c>
      <c r="I15" s="20"/>
      <c r="J15" s="20">
        <v>-9355</v>
      </c>
      <c r="K15" s="20"/>
      <c r="L15" s="20">
        <v>-12290</v>
      </c>
      <c r="M15" s="20"/>
      <c r="N15" s="20">
        <v>-40413</v>
      </c>
      <c r="O15" s="21"/>
      <c r="P15" s="20">
        <v>-10075.511343783986</v>
      </c>
      <c r="Q15" s="20"/>
      <c r="R15" s="20">
        <v>-13349.311869999998</v>
      </c>
      <c r="S15" s="20"/>
      <c r="T15" s="20">
        <v>-21424.183979302899</v>
      </c>
      <c r="U15" s="20"/>
      <c r="V15" s="20">
        <v>-25314</v>
      </c>
      <c r="W15" s="20"/>
      <c r="X15" s="20">
        <v>-70162.845759124612</v>
      </c>
      <c r="Y15" s="21"/>
      <c r="Z15" s="20">
        <v>-19854</v>
      </c>
      <c r="AA15" s="20"/>
      <c r="AB15" s="20">
        <v>-30185</v>
      </c>
      <c r="AC15" s="20"/>
      <c r="AD15" s="20">
        <v>-29956</v>
      </c>
      <c r="AE15" s="20"/>
      <c r="AF15" s="20">
        <f>AH15-Z15-AB15-AD15</f>
        <v>-25037</v>
      </c>
      <c r="AG15" s="20"/>
      <c r="AH15" s="20">
        <v>-105032</v>
      </c>
      <c r="AI15" s="21"/>
      <c r="AJ15" s="20">
        <v>-20991</v>
      </c>
      <c r="AK15" s="20"/>
      <c r="AL15" s="20">
        <v>-18578</v>
      </c>
      <c r="AM15" s="20"/>
      <c r="AN15" s="20">
        <v>-39569</v>
      </c>
    </row>
    <row r="16" spans="1:40" ht="8.1" customHeight="1" x14ac:dyDescent="0.2">
      <c r="A16" s="58"/>
      <c r="B16" s="59"/>
      <c r="C16" s="60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>
        <v>0</v>
      </c>
      <c r="AG16" s="18"/>
      <c r="AH16" s="18">
        <v>0</v>
      </c>
      <c r="AI16" s="18"/>
      <c r="AJ16" s="18"/>
      <c r="AK16" s="18"/>
      <c r="AL16" s="18"/>
      <c r="AM16" s="18"/>
      <c r="AN16" s="18"/>
    </row>
    <row r="17" spans="1:40" ht="15" customHeight="1" x14ac:dyDescent="0.2">
      <c r="A17" s="55"/>
      <c r="B17" s="174" t="s">
        <v>103</v>
      </c>
      <c r="C17" s="174"/>
      <c r="D17" s="24">
        <v>229384</v>
      </c>
      <c r="E17" s="26"/>
      <c r="F17" s="24">
        <f>F13+F15</f>
        <v>41186</v>
      </c>
      <c r="G17" s="24"/>
      <c r="H17" s="24">
        <f>H13+H15</f>
        <v>65121</v>
      </c>
      <c r="I17" s="24"/>
      <c r="J17" s="24">
        <f>J13+J15</f>
        <v>46340</v>
      </c>
      <c r="K17" s="24"/>
      <c r="L17" s="24">
        <f>L13+L15</f>
        <v>68157</v>
      </c>
      <c r="M17" s="24"/>
      <c r="N17" s="56">
        <v>220804</v>
      </c>
      <c r="O17" s="26"/>
      <c r="P17" s="24">
        <f>P13+P15</f>
        <v>51399.56014272332</v>
      </c>
      <c r="Q17" s="24"/>
      <c r="R17" s="24">
        <f>R13+R15</f>
        <v>50829.191071126326</v>
      </c>
      <c r="S17" s="24"/>
      <c r="T17" s="24">
        <f>T13+T15</f>
        <v>63353.341187648468</v>
      </c>
      <c r="U17" s="24"/>
      <c r="V17" s="24">
        <v>82134</v>
      </c>
      <c r="W17" s="24"/>
      <c r="X17" s="24">
        <v>247712</v>
      </c>
      <c r="Y17" s="26"/>
      <c r="Z17" s="147">
        <v>66279</v>
      </c>
      <c r="AA17" s="24"/>
      <c r="AB17" s="147">
        <v>89369</v>
      </c>
      <c r="AC17" s="24"/>
      <c r="AD17" s="147">
        <v>90471</v>
      </c>
      <c r="AE17" s="24"/>
      <c r="AF17" s="56">
        <v>97620</v>
      </c>
      <c r="AG17" s="24"/>
      <c r="AH17" s="56">
        <v>343740</v>
      </c>
      <c r="AI17" s="26"/>
      <c r="AJ17" s="147">
        <v>72757</v>
      </c>
      <c r="AK17" s="24"/>
      <c r="AL17" s="147">
        <v>84892</v>
      </c>
      <c r="AM17" s="24"/>
      <c r="AN17" s="147">
        <v>157649</v>
      </c>
    </row>
    <row r="18" spans="1:40" ht="8.1" customHeight="1" x14ac:dyDescent="0.2">
      <c r="A18" s="58"/>
      <c r="B18" s="59"/>
      <c r="C18" s="60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48"/>
      <c r="AA18" s="18"/>
      <c r="AB18" s="148"/>
      <c r="AC18" s="18"/>
      <c r="AD18" s="148"/>
      <c r="AE18" s="18"/>
      <c r="AF18" s="148"/>
      <c r="AG18" s="18"/>
      <c r="AH18" s="148"/>
      <c r="AI18" s="18"/>
      <c r="AJ18" s="148"/>
      <c r="AK18" s="18"/>
      <c r="AL18" s="148"/>
      <c r="AM18" s="18"/>
      <c r="AN18" s="148"/>
    </row>
    <row r="19" spans="1:40" ht="15" customHeight="1" x14ac:dyDescent="0.2">
      <c r="A19" s="58"/>
      <c r="B19" s="59"/>
      <c r="C19" s="114" t="s">
        <v>109</v>
      </c>
      <c r="D19" s="22">
        <v>-156952</v>
      </c>
      <c r="E19" s="21"/>
      <c r="F19" s="22">
        <v>-32674</v>
      </c>
      <c r="G19" s="68"/>
      <c r="H19" s="22">
        <v>-41946</v>
      </c>
      <c r="I19" s="20"/>
      <c r="J19" s="22">
        <v>-34240</v>
      </c>
      <c r="K19" s="20"/>
      <c r="L19" s="22">
        <v>-44908</v>
      </c>
      <c r="M19" s="20"/>
      <c r="N19" s="22">
        <v>-153768</v>
      </c>
      <c r="O19" s="21"/>
      <c r="P19" s="22">
        <v>-35947.986236646961</v>
      </c>
      <c r="Q19" s="20"/>
      <c r="R19" s="22">
        <v>-33044.163208815837</v>
      </c>
      <c r="S19" s="20"/>
      <c r="T19" s="22">
        <v>-40302.450901172</v>
      </c>
      <c r="U19" s="20"/>
      <c r="V19" s="22">
        <v>-53196</v>
      </c>
      <c r="W19" s="20"/>
      <c r="X19" s="22">
        <v>-162490.16323557959</v>
      </c>
      <c r="Y19" s="21"/>
      <c r="Z19" s="149">
        <v>-42938</v>
      </c>
      <c r="AA19" s="20"/>
      <c r="AB19" s="149">
        <v>-57411</v>
      </c>
      <c r="AC19" s="20"/>
      <c r="AD19" s="149">
        <v>-57654</v>
      </c>
      <c r="AE19" s="20"/>
      <c r="AF19" s="149">
        <v>-63128</v>
      </c>
      <c r="AG19" s="20"/>
      <c r="AH19" s="149">
        <v>-221131</v>
      </c>
      <c r="AI19" s="21"/>
      <c r="AJ19" s="149">
        <v>-52092</v>
      </c>
      <c r="AK19" s="20"/>
      <c r="AL19" s="149">
        <v>-56740</v>
      </c>
      <c r="AM19" s="20"/>
      <c r="AN19" s="149">
        <v>-108832</v>
      </c>
    </row>
    <row r="20" spans="1:40" ht="8.1" customHeight="1" x14ac:dyDescent="0.2">
      <c r="A20" s="58"/>
      <c r="B20" s="59"/>
      <c r="C20" s="60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48"/>
      <c r="AA20" s="18"/>
      <c r="AB20" s="148"/>
      <c r="AC20" s="18"/>
      <c r="AD20" s="148"/>
      <c r="AE20" s="18"/>
      <c r="AF20" s="148"/>
      <c r="AG20" s="18"/>
      <c r="AH20" s="148"/>
      <c r="AI20" s="18"/>
      <c r="AJ20" s="148"/>
      <c r="AK20" s="18"/>
      <c r="AL20" s="148"/>
      <c r="AM20" s="18"/>
      <c r="AN20" s="148"/>
    </row>
    <row r="21" spans="1:40" ht="15" customHeight="1" x14ac:dyDescent="0.2">
      <c r="A21" s="55"/>
      <c r="B21" s="176" t="s">
        <v>104</v>
      </c>
      <c r="C21" s="176"/>
      <c r="D21" s="62">
        <v>72432</v>
      </c>
      <c r="E21" s="63"/>
      <c r="F21" s="62">
        <f>F17+F19</f>
        <v>8512</v>
      </c>
      <c r="G21" s="62"/>
      <c r="H21" s="62">
        <f t="shared" ref="H21:J21" si="0">H17+H19</f>
        <v>23175</v>
      </c>
      <c r="I21" s="62"/>
      <c r="J21" s="62">
        <f t="shared" si="0"/>
        <v>12100</v>
      </c>
      <c r="K21" s="62"/>
      <c r="L21" s="62">
        <f>L17+L19</f>
        <v>23249</v>
      </c>
      <c r="M21" s="62"/>
      <c r="N21" s="56">
        <v>67036</v>
      </c>
      <c r="O21" s="63"/>
      <c r="P21" s="62">
        <f>P17+P19</f>
        <v>15451.573906076359</v>
      </c>
      <c r="Q21" s="62"/>
      <c r="R21" s="62">
        <f t="shared" ref="R21:T21" si="1">R17+R19</f>
        <v>17785.02786231049</v>
      </c>
      <c r="S21" s="62"/>
      <c r="T21" s="62">
        <f t="shared" si="1"/>
        <v>23050.890286476468</v>
      </c>
      <c r="U21" s="62"/>
      <c r="V21" s="24">
        <v>28938</v>
      </c>
      <c r="W21" s="62"/>
      <c r="X21" s="24">
        <v>85222</v>
      </c>
      <c r="Y21" s="63"/>
      <c r="Z21" s="150">
        <v>23341</v>
      </c>
      <c r="AA21" s="62"/>
      <c r="AB21" s="150">
        <v>31958</v>
      </c>
      <c r="AC21" s="62"/>
      <c r="AD21" s="150">
        <v>32817</v>
      </c>
      <c r="AE21" s="62"/>
      <c r="AF21" s="150">
        <v>34493</v>
      </c>
      <c r="AG21" s="62"/>
      <c r="AH21" s="150">
        <v>122609</v>
      </c>
      <c r="AI21" s="63"/>
      <c r="AJ21" s="150">
        <v>20665</v>
      </c>
      <c r="AK21" s="62"/>
      <c r="AL21" s="150">
        <v>28152</v>
      </c>
      <c r="AM21" s="62"/>
      <c r="AN21" s="150">
        <v>48817</v>
      </c>
    </row>
    <row r="22" spans="1:40" ht="8.1" customHeight="1" x14ac:dyDescent="0.2">
      <c r="A22" s="58"/>
      <c r="B22" s="59"/>
      <c r="C22" s="60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48"/>
      <c r="AA22" s="18"/>
      <c r="AB22" s="148"/>
      <c r="AC22" s="18"/>
      <c r="AD22" s="148"/>
      <c r="AE22" s="18"/>
      <c r="AG22" s="18"/>
      <c r="AI22" s="18"/>
      <c r="AJ22" s="148"/>
      <c r="AK22" s="18"/>
      <c r="AL22" s="148"/>
      <c r="AM22" s="18"/>
      <c r="AN22" s="148"/>
    </row>
    <row r="23" spans="1:40" ht="15" customHeight="1" x14ac:dyDescent="0.2">
      <c r="A23" s="58"/>
      <c r="B23" s="177" t="s">
        <v>110</v>
      </c>
      <c r="C23" s="177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48"/>
      <c r="AA23" s="18"/>
      <c r="AB23" s="148"/>
      <c r="AC23" s="18"/>
      <c r="AD23" s="148"/>
      <c r="AE23" s="18"/>
      <c r="AF23" s="148"/>
      <c r="AG23" s="18"/>
      <c r="AH23" s="148"/>
      <c r="AI23" s="18"/>
      <c r="AJ23" s="148"/>
      <c r="AK23" s="18"/>
      <c r="AL23" s="148"/>
      <c r="AM23" s="18"/>
      <c r="AN23" s="148"/>
    </row>
    <row r="24" spans="1:40" ht="8.1" customHeight="1" x14ac:dyDescent="0.2">
      <c r="A24" s="58"/>
      <c r="B24" s="59"/>
      <c r="C24" s="60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48"/>
      <c r="AA24" s="18"/>
      <c r="AB24" s="148"/>
      <c r="AC24" s="18"/>
      <c r="AD24" s="148"/>
      <c r="AE24" s="18"/>
      <c r="AF24" s="148"/>
      <c r="AG24" s="18"/>
      <c r="AH24" s="148"/>
      <c r="AI24" s="18"/>
      <c r="AJ24" s="148"/>
      <c r="AK24" s="18"/>
      <c r="AL24" s="148"/>
      <c r="AM24" s="18"/>
      <c r="AN24" s="148"/>
    </row>
    <row r="25" spans="1:40" ht="15" customHeight="1" x14ac:dyDescent="0.2">
      <c r="A25" s="58"/>
      <c r="B25" s="59"/>
      <c r="C25" s="114" t="s">
        <v>105</v>
      </c>
      <c r="D25" s="20">
        <v>-29013</v>
      </c>
      <c r="E25" s="21"/>
      <c r="F25" s="20">
        <v>-6307</v>
      </c>
      <c r="G25" s="68"/>
      <c r="H25" s="20">
        <v>-8009.1373800000001</v>
      </c>
      <c r="I25" s="20"/>
      <c r="J25" s="20">
        <v>-3199.8626199999999</v>
      </c>
      <c r="K25" s="20"/>
      <c r="L25" s="20">
        <v>-10786</v>
      </c>
      <c r="M25" s="20"/>
      <c r="N25" s="20">
        <v>-28302</v>
      </c>
      <c r="O25" s="21"/>
      <c r="P25" s="20">
        <v>-7268.777086344212</v>
      </c>
      <c r="Q25" s="20"/>
      <c r="R25" s="20">
        <v>-4500.5374270154125</v>
      </c>
      <c r="S25" s="20"/>
      <c r="T25" s="20">
        <v>-5923.2740317461903</v>
      </c>
      <c r="U25" s="20"/>
      <c r="V25" s="20">
        <v>-6535</v>
      </c>
      <c r="W25" s="20"/>
      <c r="X25" s="20">
        <v>-24228</v>
      </c>
      <c r="Y25" s="21"/>
      <c r="Z25" s="151">
        <v>-6462</v>
      </c>
      <c r="AA25" s="20"/>
      <c r="AB25" s="151">
        <v>-6535</v>
      </c>
      <c r="AC25" s="20"/>
      <c r="AD25" s="151">
        <v>-6016</v>
      </c>
      <c r="AE25" s="20"/>
      <c r="AF25" s="20">
        <f>AH25-Z25-AB25-AD25</f>
        <v>-8756</v>
      </c>
      <c r="AG25" s="20"/>
      <c r="AH25" s="20">
        <v>-27769</v>
      </c>
      <c r="AI25" s="21"/>
      <c r="AJ25" s="151">
        <v>-6889</v>
      </c>
      <c r="AK25" s="20"/>
      <c r="AL25" s="20">
        <v>-8247</v>
      </c>
      <c r="AM25" s="20"/>
      <c r="AN25" s="151">
        <v>-15136</v>
      </c>
    </row>
    <row r="26" spans="1:40" ht="15" customHeight="1" x14ac:dyDescent="0.2">
      <c r="A26" s="58"/>
      <c r="B26" s="59"/>
      <c r="C26" s="114" t="s">
        <v>106</v>
      </c>
      <c r="D26" s="20">
        <v>-20092</v>
      </c>
      <c r="E26" s="21"/>
      <c r="F26" s="20">
        <v>-5459</v>
      </c>
      <c r="G26" s="68"/>
      <c r="H26" s="20">
        <v>-5415</v>
      </c>
      <c r="I26" s="20"/>
      <c r="J26" s="20">
        <v>-5968</v>
      </c>
      <c r="K26" s="20"/>
      <c r="L26" s="20">
        <v>-6075</v>
      </c>
      <c r="M26" s="20"/>
      <c r="N26" s="20">
        <v>-22917</v>
      </c>
      <c r="O26" s="21"/>
      <c r="P26" s="20">
        <v>-5109.4044557302404</v>
      </c>
      <c r="Q26" s="20"/>
      <c r="R26" s="20">
        <v>-4651.6225209141394</v>
      </c>
      <c r="S26" s="20"/>
      <c r="T26" s="20">
        <v>-5525.4921310221198</v>
      </c>
      <c r="U26" s="20"/>
      <c r="V26" s="20">
        <v>-6702</v>
      </c>
      <c r="W26" s="20"/>
      <c r="X26" s="20">
        <v>-21987</v>
      </c>
      <c r="Y26" s="21"/>
      <c r="Z26" s="151">
        <v>-7769</v>
      </c>
      <c r="AA26" s="20"/>
      <c r="AB26" s="151">
        <v>-7101</v>
      </c>
      <c r="AC26" s="20"/>
      <c r="AD26" s="151">
        <v>-7517</v>
      </c>
      <c r="AE26" s="20"/>
      <c r="AF26" s="20">
        <f t="shared" ref="AF26:AF27" si="2">AH26-Z26-AB26-AD26</f>
        <v>-9175</v>
      </c>
      <c r="AG26" s="20"/>
      <c r="AH26" s="20">
        <v>-31562</v>
      </c>
      <c r="AI26" s="21"/>
      <c r="AJ26" s="151">
        <v>-8028</v>
      </c>
      <c r="AK26" s="20"/>
      <c r="AL26" s="20">
        <v>-8754</v>
      </c>
      <c r="AM26" s="20"/>
      <c r="AN26" s="151">
        <v>-16782</v>
      </c>
    </row>
    <row r="27" spans="1:40" ht="15" customHeight="1" x14ac:dyDescent="0.2">
      <c r="A27" s="64"/>
      <c r="B27" s="65"/>
      <c r="C27" s="114" t="s">
        <v>107</v>
      </c>
      <c r="D27" s="20">
        <v>-19434</v>
      </c>
      <c r="E27" s="21"/>
      <c r="F27" s="20">
        <v>-5854</v>
      </c>
      <c r="G27" s="68"/>
      <c r="H27" s="20">
        <v>-6186</v>
      </c>
      <c r="I27" s="20"/>
      <c r="J27" s="20">
        <v>-6848</v>
      </c>
      <c r="K27" s="20"/>
      <c r="L27" s="20">
        <v>-7913</v>
      </c>
      <c r="M27" s="20"/>
      <c r="N27" s="20">
        <v>-26801</v>
      </c>
      <c r="O27" s="21"/>
      <c r="P27" s="20">
        <v>-6812.8157699999956</v>
      </c>
      <c r="Q27" s="20"/>
      <c r="R27" s="20">
        <v>-5579.0288500000152</v>
      </c>
      <c r="S27" s="20"/>
      <c r="T27" s="20">
        <v>-7432.5851899999898</v>
      </c>
      <c r="U27" s="20"/>
      <c r="V27" s="20">
        <v>-8831</v>
      </c>
      <c r="W27" s="20"/>
      <c r="X27" s="20">
        <v>-28656.552390000004</v>
      </c>
      <c r="Y27" s="21"/>
      <c r="Z27" s="151">
        <v>-5591</v>
      </c>
      <c r="AA27" s="20"/>
      <c r="AB27" s="151">
        <v>-7854</v>
      </c>
      <c r="AC27" s="20"/>
      <c r="AD27" s="151">
        <v>-9160</v>
      </c>
      <c r="AE27" s="20"/>
      <c r="AF27" s="20">
        <f t="shared" si="2"/>
        <v>-10889</v>
      </c>
      <c r="AG27" s="20"/>
      <c r="AH27" s="20">
        <v>-33494</v>
      </c>
      <c r="AI27" s="21"/>
      <c r="AJ27" s="151">
        <v>-8438</v>
      </c>
      <c r="AK27" s="20"/>
      <c r="AL27" s="20">
        <v>-9235</v>
      </c>
      <c r="AM27" s="20"/>
      <c r="AN27" s="151">
        <v>-17673</v>
      </c>
    </row>
    <row r="28" spans="1:40" ht="15" customHeight="1" x14ac:dyDescent="0.2">
      <c r="A28" s="64"/>
      <c r="B28" s="65"/>
      <c r="C28" s="114" t="s">
        <v>108</v>
      </c>
      <c r="D28" s="22">
        <v>36476</v>
      </c>
      <c r="E28" s="21"/>
      <c r="F28" s="22">
        <v>235</v>
      </c>
      <c r="G28" s="68"/>
      <c r="H28" s="22">
        <v>626</v>
      </c>
      <c r="I28" s="20"/>
      <c r="J28" s="22">
        <v>5109</v>
      </c>
      <c r="K28" s="20"/>
      <c r="L28" s="22">
        <v>-830</v>
      </c>
      <c r="M28" s="20"/>
      <c r="N28" s="22">
        <v>5140</v>
      </c>
      <c r="O28" s="21"/>
      <c r="P28" s="22">
        <v>-384.53783999999996</v>
      </c>
      <c r="Q28" s="20"/>
      <c r="R28" s="22">
        <v>132.75840999999946</v>
      </c>
      <c r="S28" s="20"/>
      <c r="T28" s="22">
        <v>4202.4819600000001</v>
      </c>
      <c r="U28" s="20"/>
      <c r="V28" s="22">
        <v>695</v>
      </c>
      <c r="W28" s="20"/>
      <c r="X28" s="22">
        <v>4645.9433299999964</v>
      </c>
      <c r="Y28" s="21"/>
      <c r="Z28" s="149">
        <v>888</v>
      </c>
      <c r="AA28" s="20"/>
      <c r="AB28" s="149">
        <v>956</v>
      </c>
      <c r="AC28" s="20"/>
      <c r="AD28" s="149">
        <v>-1289</v>
      </c>
      <c r="AE28" s="20"/>
      <c r="AF28" s="22">
        <f>AH28-Z28-AB28-AD28</f>
        <v>-402</v>
      </c>
      <c r="AG28" s="20"/>
      <c r="AH28" s="22">
        <v>153</v>
      </c>
      <c r="AI28" s="21"/>
      <c r="AJ28" s="149">
        <v>2473</v>
      </c>
      <c r="AK28" s="20"/>
      <c r="AL28" s="22">
        <v>-877</v>
      </c>
      <c r="AM28" s="20"/>
      <c r="AN28" s="149">
        <v>1596</v>
      </c>
    </row>
    <row r="29" spans="1:40" ht="8.1" customHeight="1" x14ac:dyDescent="0.2">
      <c r="A29" s="58"/>
      <c r="B29" s="59"/>
      <c r="C29" s="60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48"/>
      <c r="AA29" s="18"/>
      <c r="AB29" s="148"/>
      <c r="AC29" s="18"/>
      <c r="AD29" s="148"/>
      <c r="AE29" s="18"/>
      <c r="AF29" s="18"/>
      <c r="AG29" s="18"/>
      <c r="AH29" s="18"/>
      <c r="AI29" s="18"/>
      <c r="AJ29" s="148"/>
      <c r="AK29" s="18"/>
      <c r="AL29" s="18"/>
      <c r="AM29" s="18"/>
      <c r="AN29" s="148"/>
    </row>
    <row r="30" spans="1:40" ht="15" customHeight="1" x14ac:dyDescent="0.2">
      <c r="A30" s="58"/>
      <c r="B30" s="59"/>
      <c r="C30" s="60" t="s">
        <v>7</v>
      </c>
      <c r="D30" s="66">
        <v>-32063</v>
      </c>
      <c r="E30" s="63"/>
      <c r="F30" s="66">
        <f>SUM(F25:F29)</f>
        <v>-17385</v>
      </c>
      <c r="G30" s="95"/>
      <c r="H30" s="66">
        <f t="shared" ref="H30:L30" si="3">SUM(H25:H29)</f>
        <v>-18984.13738</v>
      </c>
      <c r="I30" s="66"/>
      <c r="J30" s="66">
        <f t="shared" si="3"/>
        <v>-10906.86262</v>
      </c>
      <c r="K30" s="66"/>
      <c r="L30" s="66">
        <f t="shared" si="3"/>
        <v>-25604</v>
      </c>
      <c r="M30" s="62"/>
      <c r="N30" s="66">
        <v>-72880</v>
      </c>
      <c r="O30" s="63"/>
      <c r="P30" s="66">
        <f t="shared" ref="P30:T30" si="4">SUM(P25:P29)</f>
        <v>-19575.535152074448</v>
      </c>
      <c r="Q30" s="62"/>
      <c r="R30" s="66">
        <f t="shared" si="4"/>
        <v>-14598.430387929566</v>
      </c>
      <c r="S30" s="62"/>
      <c r="T30" s="66">
        <f t="shared" si="4"/>
        <v>-14678.869392768298</v>
      </c>
      <c r="U30" s="62"/>
      <c r="V30" s="67">
        <v>-21373</v>
      </c>
      <c r="W30" s="62"/>
      <c r="X30" s="67">
        <v>-70225.500790344449</v>
      </c>
      <c r="Y30" s="63"/>
      <c r="Z30" s="152">
        <v>-18934</v>
      </c>
      <c r="AA30" s="62"/>
      <c r="AB30" s="152">
        <v>-20534</v>
      </c>
      <c r="AC30" s="62"/>
      <c r="AD30" s="152">
        <v>-23982</v>
      </c>
      <c r="AE30" s="62"/>
      <c r="AF30" s="66">
        <f>AF25+AF26+AF27+AF28</f>
        <v>-29222</v>
      </c>
      <c r="AG30" s="62"/>
      <c r="AH30" s="66">
        <f>Z30+AB30+AD30+AF30</f>
        <v>-92672</v>
      </c>
      <c r="AI30" s="63"/>
      <c r="AJ30" s="152">
        <v>-20882</v>
      </c>
      <c r="AK30" s="62"/>
      <c r="AL30" s="66">
        <v>-27113</v>
      </c>
      <c r="AM30" s="62"/>
      <c r="AN30" s="152">
        <v>-47995</v>
      </c>
    </row>
    <row r="31" spans="1:40" ht="8.1" customHeight="1" x14ac:dyDescent="0.2">
      <c r="A31" s="58"/>
      <c r="B31" s="59"/>
      <c r="C31" s="60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48"/>
      <c r="AA31" s="18"/>
      <c r="AB31" s="148"/>
      <c r="AC31" s="18"/>
      <c r="AD31" s="148"/>
      <c r="AE31" s="18"/>
      <c r="AF31" s="18"/>
      <c r="AG31" s="18"/>
      <c r="AH31" s="18"/>
      <c r="AI31" s="18"/>
      <c r="AJ31" s="148"/>
      <c r="AK31" s="18"/>
      <c r="AL31" s="18"/>
      <c r="AM31" s="18"/>
      <c r="AN31" s="148"/>
    </row>
    <row r="32" spans="1:40" ht="15" customHeight="1" x14ac:dyDescent="0.2">
      <c r="A32" s="55"/>
      <c r="B32" s="177" t="s">
        <v>111</v>
      </c>
      <c r="C32" s="177"/>
      <c r="D32" s="62">
        <v>40369</v>
      </c>
      <c r="E32" s="63"/>
      <c r="F32" s="62">
        <f>F30+F21</f>
        <v>-8873</v>
      </c>
      <c r="G32" s="62"/>
      <c r="H32" s="62">
        <f t="shared" ref="H32:L32" si="5">H30+H21</f>
        <v>4190.8626199999999</v>
      </c>
      <c r="I32" s="62"/>
      <c r="J32" s="62">
        <f t="shared" si="5"/>
        <v>1193.1373800000001</v>
      </c>
      <c r="K32" s="62"/>
      <c r="L32" s="62">
        <f t="shared" si="5"/>
        <v>-2355</v>
      </c>
      <c r="M32" s="62"/>
      <c r="N32" s="56">
        <v>-5844</v>
      </c>
      <c r="O32" s="63"/>
      <c r="P32" s="62">
        <f t="shared" ref="P32:T32" si="6">P30+P21</f>
        <v>-4123.961245998089</v>
      </c>
      <c r="Q32" s="62"/>
      <c r="R32" s="62">
        <f t="shared" si="6"/>
        <v>3186.5974743809238</v>
      </c>
      <c r="S32" s="62"/>
      <c r="T32" s="62">
        <f t="shared" si="6"/>
        <v>8372.0208937081698</v>
      </c>
      <c r="U32" s="62"/>
      <c r="V32" s="56">
        <v>7565</v>
      </c>
      <c r="W32" s="62"/>
      <c r="X32" s="56">
        <v>14996</v>
      </c>
      <c r="Y32" s="63"/>
      <c r="Z32" s="150">
        <v>4407</v>
      </c>
      <c r="AA32" s="62"/>
      <c r="AB32" s="150">
        <v>11424</v>
      </c>
      <c r="AC32" s="62"/>
      <c r="AD32" s="150">
        <v>8835</v>
      </c>
      <c r="AE32" s="62"/>
      <c r="AF32" s="62">
        <f>AF30+AF21</f>
        <v>5271</v>
      </c>
      <c r="AG32" s="62"/>
      <c r="AH32" s="62">
        <f>Z32+AB32+AD32+AF32</f>
        <v>29937</v>
      </c>
      <c r="AI32" s="63"/>
      <c r="AJ32" s="150">
        <v>-217</v>
      </c>
      <c r="AK32" s="62"/>
      <c r="AL32" s="62">
        <v>1039</v>
      </c>
      <c r="AM32" s="62"/>
      <c r="AN32" s="150">
        <v>822</v>
      </c>
    </row>
    <row r="33" spans="1:40" ht="8.1" customHeight="1" x14ac:dyDescent="0.2">
      <c r="A33" s="58"/>
      <c r="B33" s="59"/>
      <c r="C33" s="60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48"/>
      <c r="AA33" s="18"/>
      <c r="AB33" s="148"/>
      <c r="AC33" s="18"/>
      <c r="AD33" s="148"/>
      <c r="AE33" s="18"/>
      <c r="AF33" s="18"/>
      <c r="AG33" s="18"/>
      <c r="AH33" s="18"/>
      <c r="AI33" s="18"/>
      <c r="AJ33" s="148"/>
      <c r="AK33" s="18"/>
      <c r="AL33" s="18"/>
      <c r="AM33" s="18"/>
      <c r="AN33" s="148"/>
    </row>
    <row r="34" spans="1:40" ht="15" customHeight="1" x14ac:dyDescent="0.2">
      <c r="A34" s="58"/>
      <c r="B34" s="59"/>
      <c r="C34" s="114" t="s">
        <v>112</v>
      </c>
      <c r="D34" s="20">
        <v>-27307</v>
      </c>
      <c r="E34" s="21"/>
      <c r="F34" s="20">
        <v>-8606</v>
      </c>
      <c r="G34" s="68"/>
      <c r="H34" s="20">
        <v>-5095</v>
      </c>
      <c r="I34" s="20"/>
      <c r="J34" s="20">
        <v>-6772</v>
      </c>
      <c r="K34" s="20"/>
      <c r="L34" s="20">
        <v>-7247</v>
      </c>
      <c r="M34" s="20"/>
      <c r="N34" s="20">
        <v>-27720</v>
      </c>
      <c r="O34" s="21"/>
      <c r="P34" s="20">
        <v>-8376.5130114384756</v>
      </c>
      <c r="Q34" s="20"/>
      <c r="R34" s="20">
        <v>-4982.3914719979548</v>
      </c>
      <c r="S34" s="20"/>
      <c r="T34" s="20">
        <v>-4431</v>
      </c>
      <c r="U34" s="20"/>
      <c r="V34" s="20">
        <v>-2491.9783614633261</v>
      </c>
      <c r="W34" s="20"/>
      <c r="X34" s="20">
        <v>-20281</v>
      </c>
      <c r="Y34" s="21"/>
      <c r="Z34" s="151">
        <v>-5332</v>
      </c>
      <c r="AA34" s="20"/>
      <c r="AB34" s="151">
        <v>-3787</v>
      </c>
      <c r="AC34" s="20"/>
      <c r="AD34" s="151">
        <v>-7501</v>
      </c>
      <c r="AE34" s="20"/>
      <c r="AF34" s="20">
        <f>AH34-Z34-AB34-AD34</f>
        <v>-9088</v>
      </c>
      <c r="AG34" s="20"/>
      <c r="AH34" s="20">
        <v>-25708</v>
      </c>
      <c r="AI34" s="21"/>
      <c r="AJ34" s="151">
        <v>-10158</v>
      </c>
      <c r="AK34" s="20"/>
      <c r="AL34" s="20">
        <v>-10691</v>
      </c>
      <c r="AM34" s="20"/>
      <c r="AN34" s="151">
        <v>-20849</v>
      </c>
    </row>
    <row r="35" spans="1:40" ht="15" customHeight="1" x14ac:dyDescent="0.2">
      <c r="A35" s="58"/>
      <c r="B35" s="59"/>
      <c r="C35" s="114" t="s">
        <v>113</v>
      </c>
      <c r="D35" s="20">
        <v>19026</v>
      </c>
      <c r="E35" s="21"/>
      <c r="F35" s="20">
        <v>3969</v>
      </c>
      <c r="G35" s="68"/>
      <c r="H35" s="20">
        <v>3878</v>
      </c>
      <c r="I35" s="20"/>
      <c r="J35" s="20">
        <v>5337</v>
      </c>
      <c r="K35" s="20"/>
      <c r="L35" s="20">
        <v>5715</v>
      </c>
      <c r="M35" s="20"/>
      <c r="N35" s="20">
        <v>18899</v>
      </c>
      <c r="O35" s="21"/>
      <c r="P35" s="20">
        <v>6120.6784111840952</v>
      </c>
      <c r="Q35" s="20"/>
      <c r="R35" s="20">
        <v>2361.3496109937605</v>
      </c>
      <c r="S35" s="20"/>
      <c r="T35" s="20">
        <v>3288</v>
      </c>
      <c r="U35" s="20"/>
      <c r="V35" s="20">
        <v>3297.1195830211109</v>
      </c>
      <c r="W35" s="20"/>
      <c r="X35" s="20">
        <v>15066.760161886999</v>
      </c>
      <c r="Y35" s="21"/>
      <c r="Z35" s="151">
        <v>5500</v>
      </c>
      <c r="AA35" s="20"/>
      <c r="AB35" s="151">
        <v>4115</v>
      </c>
      <c r="AC35" s="20"/>
      <c r="AD35" s="151">
        <v>2871</v>
      </c>
      <c r="AE35" s="20"/>
      <c r="AF35" s="20">
        <f>AH35-Z35-AB35-AD35</f>
        <v>4318</v>
      </c>
      <c r="AG35" s="20"/>
      <c r="AH35" s="20">
        <v>16804</v>
      </c>
      <c r="AI35" s="21"/>
      <c r="AJ35" s="151">
        <v>5899</v>
      </c>
      <c r="AK35" s="20"/>
      <c r="AL35" s="20">
        <v>5773</v>
      </c>
      <c r="AM35" s="20"/>
      <c r="AN35" s="151">
        <v>11672</v>
      </c>
    </row>
    <row r="36" spans="1:40" ht="8.1" customHeight="1" x14ac:dyDescent="0.2">
      <c r="A36" s="58"/>
      <c r="B36" s="59"/>
      <c r="C36" s="60"/>
      <c r="D36" s="60"/>
      <c r="E36" s="61"/>
      <c r="F36" s="60"/>
      <c r="G36" s="18"/>
      <c r="H36" s="60"/>
      <c r="I36" s="61"/>
      <c r="J36" s="60"/>
      <c r="K36" s="61"/>
      <c r="L36" s="60"/>
      <c r="M36" s="61"/>
      <c r="N36" s="60"/>
      <c r="O36" s="61"/>
      <c r="P36" s="60"/>
      <c r="Q36" s="61"/>
      <c r="R36" s="60"/>
      <c r="S36" s="61"/>
      <c r="T36" s="60"/>
      <c r="U36" s="60"/>
      <c r="V36" s="60"/>
      <c r="W36" s="61"/>
      <c r="X36" s="60"/>
      <c r="Y36" s="61"/>
      <c r="Z36" s="153"/>
      <c r="AA36" s="60"/>
      <c r="AB36" s="153"/>
      <c r="AC36" s="61"/>
      <c r="AD36" s="153"/>
      <c r="AE36" s="61"/>
      <c r="AF36" s="60"/>
      <c r="AG36" s="61"/>
      <c r="AH36" s="60"/>
      <c r="AI36" s="61"/>
      <c r="AJ36" s="153"/>
      <c r="AK36" s="60"/>
      <c r="AL36" s="60"/>
      <c r="AM36" s="60"/>
      <c r="AN36" s="153"/>
    </row>
    <row r="37" spans="1:40" ht="15" customHeight="1" x14ac:dyDescent="0.2">
      <c r="A37" s="58"/>
      <c r="B37" s="176" t="s">
        <v>114</v>
      </c>
      <c r="C37" s="176"/>
      <c r="D37" s="67">
        <v>32088</v>
      </c>
      <c r="E37" s="57"/>
      <c r="F37" s="67">
        <f>F32+F34+F35</f>
        <v>-13510</v>
      </c>
      <c r="G37" s="95"/>
      <c r="H37" s="67">
        <f>H32+H34+H35</f>
        <v>2973.8626199999999</v>
      </c>
      <c r="I37" s="56"/>
      <c r="J37" s="67">
        <f>J32+J34+J35</f>
        <v>-241.86261999999988</v>
      </c>
      <c r="K37" s="56"/>
      <c r="L37" s="67">
        <f>L32+L34+L35</f>
        <v>-3887</v>
      </c>
      <c r="M37" s="56"/>
      <c r="N37" s="67">
        <v>-14665</v>
      </c>
      <c r="O37" s="57"/>
      <c r="P37" s="67">
        <f>P32+P34+P35</f>
        <v>-6379.7958462524693</v>
      </c>
      <c r="Q37" s="56"/>
      <c r="R37" s="67">
        <f>R32+R34+R35</f>
        <v>565.55561337672953</v>
      </c>
      <c r="S37" s="56"/>
      <c r="T37" s="67">
        <f>T32+T34+T35</f>
        <v>7229.0208937081698</v>
      </c>
      <c r="U37" s="56"/>
      <c r="V37" s="67">
        <v>8370</v>
      </c>
      <c r="W37" s="56"/>
      <c r="X37" s="67">
        <v>9782</v>
      </c>
      <c r="Y37" s="57"/>
      <c r="Z37" s="154">
        <v>4575</v>
      </c>
      <c r="AA37" s="56"/>
      <c r="AB37" s="154">
        <v>11752</v>
      </c>
      <c r="AC37" s="56"/>
      <c r="AD37" s="154">
        <v>4205</v>
      </c>
      <c r="AE37" s="56"/>
      <c r="AF37" s="67">
        <f>AF32+AF34+AF35</f>
        <v>501</v>
      </c>
      <c r="AG37" s="56"/>
      <c r="AH37" s="66">
        <f>Z37+AB37+AD37+AF37</f>
        <v>21033</v>
      </c>
      <c r="AI37" s="57"/>
      <c r="AJ37" s="154">
        <v>-4476</v>
      </c>
      <c r="AK37" s="56"/>
      <c r="AL37" s="67">
        <v>-3879</v>
      </c>
      <c r="AM37" s="56"/>
      <c r="AN37" s="154">
        <v>-8355</v>
      </c>
    </row>
    <row r="38" spans="1:40" ht="8.1" customHeight="1" x14ac:dyDescent="0.2">
      <c r="A38" s="58"/>
      <c r="B38" s="59"/>
      <c r="C38" s="60"/>
      <c r="D38" s="60"/>
      <c r="E38" s="61"/>
      <c r="F38" s="60"/>
      <c r="G38" s="18"/>
      <c r="H38" s="60"/>
      <c r="I38" s="61"/>
      <c r="J38" s="60"/>
      <c r="K38" s="61"/>
      <c r="L38" s="60"/>
      <c r="M38" s="61"/>
      <c r="N38" s="60"/>
      <c r="O38" s="61"/>
      <c r="P38" s="60"/>
      <c r="Q38" s="61"/>
      <c r="R38" s="60"/>
      <c r="S38" s="61"/>
      <c r="T38" s="60"/>
      <c r="U38" s="60"/>
      <c r="V38" s="60"/>
      <c r="W38" s="61"/>
      <c r="X38" s="60"/>
      <c r="Y38" s="61"/>
      <c r="Z38" s="153"/>
      <c r="AA38" s="60"/>
      <c r="AB38" s="153"/>
      <c r="AC38" s="61"/>
      <c r="AD38" s="153"/>
      <c r="AE38" s="61"/>
      <c r="AF38" s="153"/>
      <c r="AG38" s="61"/>
      <c r="AH38" s="153"/>
      <c r="AI38" s="61"/>
      <c r="AJ38" s="153"/>
      <c r="AK38" s="60"/>
      <c r="AL38" s="60"/>
      <c r="AM38" s="60"/>
      <c r="AN38" s="153"/>
    </row>
    <row r="39" spans="1:40" ht="15" customHeight="1" x14ac:dyDescent="0.2">
      <c r="A39" s="58"/>
      <c r="B39" s="59"/>
      <c r="C39" s="114" t="s">
        <v>76</v>
      </c>
      <c r="D39" s="68"/>
      <c r="E39" s="69"/>
      <c r="F39" s="68"/>
      <c r="G39" s="68"/>
      <c r="H39" s="68"/>
      <c r="I39" s="68"/>
      <c r="J39" s="68"/>
      <c r="K39" s="68"/>
      <c r="L39" s="68"/>
      <c r="M39" s="68"/>
      <c r="N39" s="68"/>
      <c r="O39" s="69"/>
      <c r="P39" s="20"/>
      <c r="Q39" s="68"/>
      <c r="R39" s="20"/>
      <c r="S39" s="68"/>
      <c r="T39" s="20"/>
      <c r="U39" s="20"/>
      <c r="V39" s="20"/>
      <c r="W39" s="68"/>
      <c r="X39" s="20"/>
      <c r="Y39" s="69"/>
      <c r="Z39" s="155"/>
      <c r="AA39" s="20"/>
      <c r="AB39" s="155"/>
      <c r="AC39" s="68"/>
      <c r="AD39" s="155"/>
      <c r="AE39" s="68"/>
      <c r="AF39" s="68"/>
      <c r="AG39" s="68"/>
      <c r="AH39" s="68"/>
      <c r="AI39" s="69"/>
      <c r="AJ39" s="155"/>
      <c r="AK39" s="20"/>
      <c r="AL39" s="68"/>
      <c r="AM39" s="20"/>
      <c r="AN39" s="155"/>
    </row>
    <row r="40" spans="1:40" ht="15" customHeight="1" x14ac:dyDescent="0.2">
      <c r="A40" s="58"/>
      <c r="B40" s="59"/>
      <c r="C40" s="114" t="s">
        <v>21</v>
      </c>
      <c r="D40" s="68">
        <v>-679</v>
      </c>
      <c r="E40" s="69"/>
      <c r="F40" s="68">
        <v>-1662</v>
      </c>
      <c r="G40" s="68"/>
      <c r="H40" s="68">
        <v>-27</v>
      </c>
      <c r="I40" s="68"/>
      <c r="J40" s="68">
        <v>195</v>
      </c>
      <c r="K40" s="68"/>
      <c r="L40" s="68">
        <v>582</v>
      </c>
      <c r="M40" s="68"/>
      <c r="N40" s="20">
        <v>-912</v>
      </c>
      <c r="O40" s="69"/>
      <c r="P40" s="20">
        <v>-1863.5201502504642</v>
      </c>
      <c r="Q40" s="68"/>
      <c r="R40" s="20">
        <v>888.12015025046423</v>
      </c>
      <c r="S40" s="68"/>
      <c r="T40" s="20">
        <v>572</v>
      </c>
      <c r="U40" s="20"/>
      <c r="V40" s="20">
        <v>-510</v>
      </c>
      <c r="W40" s="68"/>
      <c r="X40" s="20">
        <v>-912</v>
      </c>
      <c r="Y40" s="69"/>
      <c r="Z40" s="155">
        <v>-2576</v>
      </c>
      <c r="AA40" s="20"/>
      <c r="AB40" s="155">
        <v>-1247</v>
      </c>
      <c r="AC40" s="68"/>
      <c r="AD40" s="155">
        <v>331</v>
      </c>
      <c r="AE40" s="68"/>
      <c r="AF40" s="20">
        <f>AH40-Z40-AB40-AD40</f>
        <v>-5272</v>
      </c>
      <c r="AG40" s="68"/>
      <c r="AH40" s="20">
        <v>-8764</v>
      </c>
      <c r="AI40" s="69"/>
      <c r="AJ40" s="155">
        <v>-1</v>
      </c>
      <c r="AK40" s="20"/>
      <c r="AL40" s="68">
        <v>92</v>
      </c>
      <c r="AM40" s="20"/>
      <c r="AN40" s="155">
        <v>91</v>
      </c>
    </row>
    <row r="41" spans="1:40" ht="15" customHeight="1" x14ac:dyDescent="0.2">
      <c r="A41" s="58"/>
      <c r="B41" s="59"/>
      <c r="C41" s="114" t="s">
        <v>8</v>
      </c>
      <c r="D41" s="22">
        <v>1906</v>
      </c>
      <c r="E41" s="21"/>
      <c r="F41" s="22">
        <v>0</v>
      </c>
      <c r="G41" s="68"/>
      <c r="H41" s="22">
        <v>1881</v>
      </c>
      <c r="I41" s="20"/>
      <c r="J41" s="22">
        <v>-1881</v>
      </c>
      <c r="K41" s="20"/>
      <c r="L41" s="22">
        <v>2611</v>
      </c>
      <c r="M41" s="20"/>
      <c r="N41" s="22">
        <v>2611</v>
      </c>
      <c r="O41" s="21"/>
      <c r="P41" s="22">
        <v>0</v>
      </c>
      <c r="Q41" s="20"/>
      <c r="R41" s="22">
        <v>0</v>
      </c>
      <c r="S41" s="20"/>
      <c r="T41" s="22"/>
      <c r="U41" s="20"/>
      <c r="V41" s="22">
        <v>0</v>
      </c>
      <c r="W41" s="20"/>
      <c r="X41" s="22">
        <v>0</v>
      </c>
      <c r="Y41" s="21"/>
      <c r="Z41" s="149">
        <v>0</v>
      </c>
      <c r="AA41" s="20"/>
      <c r="AB41" s="149">
        <v>0</v>
      </c>
      <c r="AC41" s="20"/>
      <c r="AD41" s="149">
        <v>0</v>
      </c>
      <c r="AE41" s="20"/>
      <c r="AF41" s="22">
        <v>0</v>
      </c>
      <c r="AG41" s="20"/>
      <c r="AH41" s="22">
        <v>0</v>
      </c>
      <c r="AI41" s="21"/>
      <c r="AJ41" s="149"/>
      <c r="AK41" s="20"/>
      <c r="AL41" s="22"/>
      <c r="AM41" s="20"/>
      <c r="AN41" s="149">
        <v>0</v>
      </c>
    </row>
    <row r="42" spans="1:40" ht="8.1" customHeight="1" x14ac:dyDescent="0.2">
      <c r="A42" s="58"/>
      <c r="B42" s="59"/>
      <c r="C42" s="60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48"/>
      <c r="AA42" s="18"/>
      <c r="AB42" s="148"/>
      <c r="AC42" s="18"/>
      <c r="AD42" s="148"/>
      <c r="AE42" s="18"/>
      <c r="AF42" s="18"/>
      <c r="AG42" s="18"/>
      <c r="AH42" s="18"/>
      <c r="AI42" s="18"/>
      <c r="AJ42" s="148"/>
      <c r="AK42" s="18"/>
      <c r="AL42" s="18"/>
      <c r="AM42" s="18"/>
      <c r="AN42" s="148"/>
    </row>
    <row r="43" spans="1:40" ht="15" customHeight="1" x14ac:dyDescent="0.2">
      <c r="A43" s="58"/>
      <c r="B43" s="176" t="s">
        <v>116</v>
      </c>
      <c r="C43" s="176"/>
      <c r="D43" s="62">
        <v>33315</v>
      </c>
      <c r="E43" s="63"/>
      <c r="F43" s="62">
        <f>F37+F40+F41</f>
        <v>-15172</v>
      </c>
      <c r="G43" s="95"/>
      <c r="H43" s="62">
        <f>H37+H40+H41</f>
        <v>4827.8626199999999</v>
      </c>
      <c r="I43" s="62"/>
      <c r="J43" s="62">
        <f>J37+J40+J41</f>
        <v>-1927.8626199999999</v>
      </c>
      <c r="K43" s="62"/>
      <c r="L43" s="62">
        <f>L37+L40+L41</f>
        <v>-694</v>
      </c>
      <c r="M43" s="62"/>
      <c r="N43" s="56">
        <v>-12966</v>
      </c>
      <c r="O43" s="63"/>
      <c r="P43" s="62">
        <f>P37+P40+P41</f>
        <v>-8243.3159965029336</v>
      </c>
      <c r="Q43" s="62"/>
      <c r="R43" s="62">
        <f>R37+R40+R41</f>
        <v>1453.6757636271936</v>
      </c>
      <c r="S43" s="62"/>
      <c r="T43" s="62">
        <f>T37+T40+T41</f>
        <v>7801.0208937081698</v>
      </c>
      <c r="U43" s="62"/>
      <c r="V43" s="56">
        <v>7860</v>
      </c>
      <c r="W43" s="62"/>
      <c r="X43" s="56">
        <v>8870</v>
      </c>
      <c r="Y43" s="63"/>
      <c r="Z43" s="150">
        <v>1999</v>
      </c>
      <c r="AA43" s="62"/>
      <c r="AB43" s="150">
        <v>10505</v>
      </c>
      <c r="AC43" s="62"/>
      <c r="AD43" s="150">
        <v>4536</v>
      </c>
      <c r="AE43" s="62"/>
      <c r="AF43" s="62">
        <f>AF37+AF40</f>
        <v>-4771</v>
      </c>
      <c r="AG43" s="62"/>
      <c r="AH43" s="62">
        <f>Z43+AB43+AD43+AF43</f>
        <v>12269</v>
      </c>
      <c r="AI43" s="63"/>
      <c r="AJ43" s="150">
        <v>-4477</v>
      </c>
      <c r="AK43" s="62"/>
      <c r="AL43" s="62">
        <v>-3787</v>
      </c>
      <c r="AM43" s="62"/>
      <c r="AN43" s="150">
        <v>-8264</v>
      </c>
    </row>
    <row r="44" spans="1:40" ht="8.1" customHeight="1" x14ac:dyDescent="0.2">
      <c r="A44" s="58"/>
      <c r="B44" s="59"/>
      <c r="C44" s="60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48"/>
      <c r="AA44" s="18"/>
      <c r="AB44" s="148"/>
      <c r="AC44" s="18"/>
      <c r="AD44" s="148"/>
      <c r="AE44" s="18"/>
      <c r="AF44" s="148"/>
      <c r="AG44" s="18"/>
      <c r="AH44" s="148"/>
      <c r="AI44" s="18"/>
      <c r="AJ44" s="148"/>
      <c r="AK44" s="18"/>
      <c r="AL44" s="18"/>
      <c r="AM44" s="18"/>
      <c r="AN44" s="148"/>
    </row>
    <row r="45" spans="1:40" ht="15" customHeight="1" x14ac:dyDescent="0.2">
      <c r="A45" s="58"/>
      <c r="B45" s="176" t="s">
        <v>117</v>
      </c>
      <c r="C45" s="176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48"/>
      <c r="AA45" s="18"/>
      <c r="AB45" s="148"/>
      <c r="AC45" s="18"/>
      <c r="AD45" s="148"/>
      <c r="AE45" s="18"/>
      <c r="AF45" s="148"/>
      <c r="AG45" s="18"/>
      <c r="AH45" s="148"/>
      <c r="AI45" s="18"/>
      <c r="AJ45" s="148"/>
      <c r="AK45" s="18"/>
      <c r="AL45" s="18"/>
      <c r="AM45" s="18"/>
      <c r="AN45" s="148"/>
    </row>
    <row r="46" spans="1:40" ht="8.1" customHeight="1" x14ac:dyDescent="0.2">
      <c r="A46" s="58"/>
      <c r="B46" s="59"/>
      <c r="C46" s="60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48"/>
      <c r="AA46" s="18"/>
      <c r="AB46" s="148"/>
      <c r="AC46" s="18"/>
      <c r="AD46" s="148"/>
      <c r="AE46" s="18"/>
      <c r="AF46" s="148"/>
      <c r="AG46" s="18"/>
      <c r="AH46" s="148"/>
      <c r="AI46" s="18"/>
      <c r="AJ46" s="148"/>
      <c r="AK46" s="18"/>
      <c r="AL46" s="18"/>
      <c r="AM46" s="18"/>
      <c r="AN46" s="148"/>
    </row>
    <row r="47" spans="1:40" ht="15" customHeight="1" x14ac:dyDescent="0.2">
      <c r="A47" s="58"/>
      <c r="B47" s="59"/>
      <c r="C47" s="19" t="s">
        <v>118</v>
      </c>
      <c r="D47" s="96">
        <v>0</v>
      </c>
      <c r="E47" s="69"/>
      <c r="F47" s="96">
        <v>17531</v>
      </c>
      <c r="G47" s="68"/>
      <c r="H47" s="96">
        <v>0</v>
      </c>
      <c r="I47" s="68"/>
      <c r="J47" s="96">
        <v>7609</v>
      </c>
      <c r="K47" s="68"/>
      <c r="L47" s="96">
        <v>-471</v>
      </c>
      <c r="M47" s="68"/>
      <c r="N47" s="96">
        <v>24669</v>
      </c>
      <c r="O47" s="69"/>
      <c r="P47" s="22">
        <v>7422.5</v>
      </c>
      <c r="Q47" s="68"/>
      <c r="R47" s="22">
        <v>0</v>
      </c>
      <c r="S47" s="68"/>
      <c r="T47" s="22">
        <v>0</v>
      </c>
      <c r="U47" s="20"/>
      <c r="V47" s="22">
        <v>0</v>
      </c>
      <c r="W47" s="68"/>
      <c r="X47" s="22">
        <v>7423</v>
      </c>
      <c r="Y47" s="69"/>
      <c r="Z47" s="156">
        <v>9722</v>
      </c>
      <c r="AA47" s="20"/>
      <c r="AB47" s="156">
        <v>398</v>
      </c>
      <c r="AC47" s="68"/>
      <c r="AD47" s="156">
        <v>124</v>
      </c>
      <c r="AE47" s="68"/>
      <c r="AF47" s="156">
        <v>0</v>
      </c>
      <c r="AG47" s="68"/>
      <c r="AH47" s="156">
        <v>13281</v>
      </c>
      <c r="AI47" s="69"/>
      <c r="AJ47" s="156">
        <v>0</v>
      </c>
      <c r="AK47" s="20"/>
      <c r="AL47" s="96">
        <v>0</v>
      </c>
      <c r="AM47" s="20"/>
      <c r="AN47" s="156">
        <v>0</v>
      </c>
    </row>
    <row r="48" spans="1:40" ht="8.1" customHeight="1" x14ac:dyDescent="0.2">
      <c r="A48" s="58"/>
      <c r="B48" s="90"/>
      <c r="C48" s="60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48"/>
      <c r="AA48" s="18"/>
      <c r="AB48" s="148"/>
      <c r="AC48" s="18"/>
      <c r="AD48" s="148"/>
      <c r="AE48" s="18"/>
      <c r="AF48" s="148"/>
      <c r="AG48" s="18"/>
      <c r="AH48" s="148"/>
      <c r="AI48" s="18"/>
      <c r="AJ48" s="148"/>
      <c r="AK48" s="18"/>
      <c r="AL48" s="18"/>
      <c r="AM48" s="18"/>
      <c r="AN48" s="148"/>
    </row>
    <row r="49" spans="1:40" ht="15" customHeight="1" x14ac:dyDescent="0.2">
      <c r="A49" s="58"/>
      <c r="B49" s="176" t="s">
        <v>119</v>
      </c>
      <c r="C49" s="176"/>
      <c r="D49" s="97">
        <v>0</v>
      </c>
      <c r="E49" s="98"/>
      <c r="F49" s="97">
        <f>F47</f>
        <v>17531</v>
      </c>
      <c r="G49" s="97"/>
      <c r="H49" s="97">
        <f t="shared" ref="H49" si="7">H47</f>
        <v>0</v>
      </c>
      <c r="I49" s="97"/>
      <c r="J49" s="97">
        <f>J47</f>
        <v>7609</v>
      </c>
      <c r="K49" s="97"/>
      <c r="L49" s="97">
        <f>L47</f>
        <v>-471</v>
      </c>
      <c r="M49" s="97"/>
      <c r="N49" s="97">
        <v>24669</v>
      </c>
      <c r="O49" s="98"/>
      <c r="P49" s="67">
        <f>P47</f>
        <v>7422.5</v>
      </c>
      <c r="Q49" s="97"/>
      <c r="R49" s="67">
        <f>R47</f>
        <v>0</v>
      </c>
      <c r="S49" s="97"/>
      <c r="T49" s="67">
        <f>T47</f>
        <v>0</v>
      </c>
      <c r="U49" s="67"/>
      <c r="V49" s="67">
        <v>0</v>
      </c>
      <c r="W49" s="97"/>
      <c r="X49" s="67">
        <v>7423</v>
      </c>
      <c r="Y49" s="98"/>
      <c r="Z49" s="152">
        <v>9722</v>
      </c>
      <c r="AA49" s="67"/>
      <c r="AB49" s="152">
        <v>398</v>
      </c>
      <c r="AC49" s="62"/>
      <c r="AD49" s="152">
        <v>124</v>
      </c>
      <c r="AE49" s="62"/>
      <c r="AF49" s="152">
        <v>0</v>
      </c>
      <c r="AG49" s="62"/>
      <c r="AH49" s="152">
        <v>13281</v>
      </c>
      <c r="AI49" s="98"/>
      <c r="AJ49" s="152">
        <v>0</v>
      </c>
      <c r="AK49" s="67"/>
      <c r="AL49" s="97">
        <v>-3787</v>
      </c>
      <c r="AM49" s="67"/>
      <c r="AN49" s="152">
        <v>-8264</v>
      </c>
    </row>
    <row r="50" spans="1:40" ht="8.1" customHeight="1" x14ac:dyDescent="0.2">
      <c r="A50" s="58"/>
      <c r="B50" s="59"/>
      <c r="C50" s="60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48"/>
      <c r="AA50" s="18"/>
      <c r="AB50" s="148"/>
      <c r="AC50" s="18"/>
      <c r="AD50" s="148"/>
      <c r="AE50" s="18"/>
      <c r="AF50" s="148"/>
      <c r="AG50" s="18"/>
      <c r="AH50" s="148"/>
      <c r="AI50" s="18"/>
      <c r="AJ50" s="148"/>
      <c r="AK50" s="18"/>
      <c r="AL50" s="18"/>
      <c r="AM50" s="18"/>
      <c r="AN50" s="148"/>
    </row>
    <row r="51" spans="1:40" ht="15" customHeight="1" thickBot="1" x14ac:dyDescent="0.25">
      <c r="A51" s="58"/>
      <c r="B51" s="121" t="s">
        <v>115</v>
      </c>
      <c r="C51" s="121"/>
      <c r="D51" s="99">
        <v>33315</v>
      </c>
      <c r="E51" s="63"/>
      <c r="F51" s="99">
        <f>F49+F43</f>
        <v>2359</v>
      </c>
      <c r="G51" s="95"/>
      <c r="H51" s="99">
        <f>H49+H43</f>
        <v>4827.8626199999999</v>
      </c>
      <c r="I51" s="62"/>
      <c r="J51" s="99">
        <f>J49+J43</f>
        <v>5681.1373800000001</v>
      </c>
      <c r="K51" s="62"/>
      <c r="L51" s="99">
        <f>L49+L43</f>
        <v>-1165</v>
      </c>
      <c r="M51" s="62"/>
      <c r="N51" s="99">
        <v>11703</v>
      </c>
      <c r="O51" s="63"/>
      <c r="P51" s="100">
        <f>P49+P43</f>
        <v>-820.81599650293356</v>
      </c>
      <c r="Q51" s="62"/>
      <c r="R51" s="100">
        <f>R49+R43</f>
        <v>1453.6757636271936</v>
      </c>
      <c r="S51" s="62"/>
      <c r="T51" s="100">
        <f>T49+T43</f>
        <v>7801.0208937081698</v>
      </c>
      <c r="U51" s="56"/>
      <c r="V51" s="100">
        <v>7860</v>
      </c>
      <c r="W51" s="62"/>
      <c r="X51" s="100">
        <v>16293</v>
      </c>
      <c r="Y51" s="63"/>
      <c r="Z51" s="157">
        <v>11721</v>
      </c>
      <c r="AA51" s="56"/>
      <c r="AB51" s="157">
        <v>10903</v>
      </c>
      <c r="AC51" s="62"/>
      <c r="AD51" s="157">
        <v>4660</v>
      </c>
      <c r="AE51" s="62"/>
      <c r="AF51" s="157">
        <v>-1734</v>
      </c>
      <c r="AG51" s="62"/>
      <c r="AH51" s="157">
        <v>25550</v>
      </c>
      <c r="AI51" s="63"/>
      <c r="AJ51" s="157">
        <v>-4477</v>
      </c>
      <c r="AK51" s="56"/>
      <c r="AL51" s="99">
        <v>-3787</v>
      </c>
      <c r="AM51" s="56"/>
      <c r="AN51" s="157">
        <v>-8264</v>
      </c>
    </row>
    <row r="52" spans="1:40" ht="13.5" thickTop="1" x14ac:dyDescent="0.2"/>
    <row r="53" spans="1:40" x14ac:dyDescent="0.2">
      <c r="Y53" s="158"/>
      <c r="Z53" s="158"/>
      <c r="AC53" s="158"/>
      <c r="AE53" s="158"/>
      <c r="AF53" s="158"/>
      <c r="AG53" s="158"/>
      <c r="AH53" s="158"/>
      <c r="AI53" s="158"/>
      <c r="AJ53" s="158"/>
    </row>
  </sheetData>
  <mergeCells count="12">
    <mergeCell ref="B13:C13"/>
    <mergeCell ref="B6:X6"/>
    <mergeCell ref="B45:C45"/>
    <mergeCell ref="B49:C49"/>
    <mergeCell ref="B17:C17"/>
    <mergeCell ref="B21:C21"/>
    <mergeCell ref="B23:C23"/>
    <mergeCell ref="B32:C32"/>
    <mergeCell ref="B37:C37"/>
    <mergeCell ref="B43:C43"/>
    <mergeCell ref="D8:AN8"/>
    <mergeCell ref="D9:AN9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N11 X11 D11 AH11 AN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88"/>
  <sheetViews>
    <sheetView showGridLines="0" topLeftCell="C1" workbookViewId="0">
      <selection activeCell="C8" sqref="C8:AM8"/>
    </sheetView>
  </sheetViews>
  <sheetFormatPr defaultRowHeight="12.75" x14ac:dyDescent="0.2"/>
  <cols>
    <col min="1" max="1" width="1.7109375" style="111" customWidth="1"/>
    <col min="2" max="2" width="49.7109375" style="90" bestFit="1" customWidth="1"/>
    <col min="3" max="3" width="8.7109375" style="90" customWidth="1"/>
    <col min="4" max="4" width="1.140625" style="90" customWidth="1"/>
    <col min="5" max="5" width="8.7109375" style="90" customWidth="1"/>
    <col min="6" max="6" width="1" style="90" customWidth="1"/>
    <col min="7" max="7" width="8.7109375" style="90" customWidth="1"/>
    <col min="8" max="8" width="1" style="90" customWidth="1"/>
    <col min="9" max="9" width="8.7109375" style="90" customWidth="1"/>
    <col min="10" max="10" width="1" style="90" customWidth="1"/>
    <col min="11" max="11" width="8.7109375" style="90" customWidth="1"/>
    <col min="12" max="12" width="1" style="90" customWidth="1"/>
    <col min="13" max="13" width="8.7109375" style="90" customWidth="1"/>
    <col min="14" max="14" width="1.140625" style="90" customWidth="1"/>
    <col min="15" max="15" width="8.7109375" style="90" customWidth="1"/>
    <col min="16" max="16" width="1" style="90" customWidth="1"/>
    <col min="17" max="17" width="8.7109375" style="90" customWidth="1"/>
    <col min="18" max="18" width="1" style="90" customWidth="1"/>
    <col min="19" max="19" width="8.7109375" style="90" customWidth="1"/>
    <col min="20" max="20" width="1" style="90" customWidth="1"/>
    <col min="21" max="21" width="8.7109375" style="90" customWidth="1"/>
    <col min="22" max="22" width="1" style="90" customWidth="1"/>
    <col min="23" max="23" width="8.7109375" style="90" customWidth="1"/>
    <col min="24" max="24" width="1.140625" style="90" customWidth="1"/>
    <col min="25" max="25" width="8.7109375" style="90" customWidth="1"/>
    <col min="26" max="26" width="1" style="90" customWidth="1"/>
    <col min="27" max="27" width="8.7109375" style="90" customWidth="1"/>
    <col min="28" max="28" width="1" style="90" customWidth="1"/>
    <col min="29" max="29" width="8.7109375" style="90" customWidth="1"/>
    <col min="30" max="30" width="1" style="90" customWidth="1"/>
    <col min="31" max="31" width="8.7109375" style="90" customWidth="1"/>
    <col min="32" max="32" width="1" style="90" customWidth="1"/>
    <col min="33" max="33" width="9.140625" style="90"/>
    <col min="34" max="34" width="1.140625" style="90" customWidth="1"/>
    <col min="35" max="35" width="8.7109375" style="90" customWidth="1"/>
    <col min="36" max="36" width="1" style="90" customWidth="1"/>
    <col min="37" max="37" width="8.7109375" style="90" customWidth="1"/>
    <col min="38" max="38" width="1" style="90" customWidth="1"/>
    <col min="39" max="39" width="8.7109375" style="90" customWidth="1"/>
    <col min="40" max="16384" width="9.140625" style="90"/>
  </cols>
  <sheetData>
    <row r="1" spans="1:70" x14ac:dyDescent="0.2">
      <c r="A1" s="1"/>
    </row>
    <row r="2" spans="1:70" x14ac:dyDescent="0.2">
      <c r="A2" s="1"/>
      <c r="B2" s="178" t="s">
        <v>1</v>
      </c>
      <c r="C2" s="178"/>
      <c r="D2" s="178"/>
      <c r="E2" s="178"/>
    </row>
    <row r="3" spans="1:70" x14ac:dyDescent="0.2">
      <c r="A3" s="1"/>
      <c r="B3" s="6"/>
      <c r="E3" s="6"/>
    </row>
    <row r="4" spans="1:70" ht="15" customHeight="1" x14ac:dyDescent="0.2">
      <c r="A4" s="1"/>
      <c r="B4" s="179" t="s">
        <v>151</v>
      </c>
      <c r="C4" s="179"/>
      <c r="D4" s="179"/>
      <c r="E4" s="179"/>
    </row>
    <row r="5" spans="1:70" ht="15" customHeight="1" x14ac:dyDescent="0.2">
      <c r="A5" s="1"/>
      <c r="B5" s="112" t="s">
        <v>17</v>
      </c>
      <c r="E5" s="112"/>
    </row>
    <row r="6" spans="1:70" s="3" customFormat="1" ht="15" customHeight="1" x14ac:dyDescent="0.25">
      <c r="A6" s="1"/>
      <c r="B6" s="175" t="s">
        <v>140</v>
      </c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</row>
    <row r="7" spans="1:70" s="89" customFormat="1" ht="9.9499999999999993" customHeight="1" x14ac:dyDescent="0.2">
      <c r="A7" s="2"/>
      <c r="B7" s="48"/>
      <c r="C7" s="14"/>
      <c r="D7" s="7"/>
      <c r="F7" s="7"/>
      <c r="G7" s="49"/>
      <c r="H7" s="7"/>
      <c r="I7" s="14"/>
      <c r="J7" s="7"/>
      <c r="K7" s="14"/>
      <c r="L7" s="7"/>
      <c r="M7" s="14"/>
      <c r="N7" s="7"/>
      <c r="O7" s="14"/>
      <c r="P7" s="7"/>
      <c r="Q7" s="14"/>
      <c r="R7" s="7"/>
      <c r="S7" s="14"/>
      <c r="T7" s="14"/>
      <c r="U7" s="14"/>
      <c r="V7" s="7"/>
      <c r="W7" s="14"/>
      <c r="X7" s="7"/>
      <c r="Y7" s="14"/>
      <c r="Z7" s="7"/>
      <c r="AA7" s="14"/>
      <c r="AB7" s="7"/>
      <c r="AC7" s="14"/>
      <c r="AD7" s="7"/>
      <c r="AE7" s="14"/>
      <c r="AF7" s="7"/>
      <c r="AH7" s="7"/>
      <c r="AI7" s="14"/>
      <c r="AJ7" s="7"/>
      <c r="AK7" s="14"/>
      <c r="AL7" s="7"/>
      <c r="AM7" s="14"/>
    </row>
    <row r="8" spans="1:70" ht="15" customHeight="1" x14ac:dyDescent="0.2">
      <c r="A8" s="1"/>
      <c r="C8" s="173" t="s">
        <v>147</v>
      </c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73"/>
      <c r="AG8" s="173"/>
      <c r="AH8" s="173"/>
      <c r="AI8" s="173"/>
      <c r="AJ8" s="173"/>
      <c r="AK8" s="173"/>
      <c r="AL8" s="173"/>
      <c r="AM8" s="173"/>
    </row>
    <row r="9" spans="1:70" ht="9.9499999999999993" customHeight="1" x14ac:dyDescent="0.2">
      <c r="A9" s="1"/>
      <c r="E9" s="49"/>
      <c r="F9" s="49"/>
      <c r="G9" s="49"/>
      <c r="H9" s="16"/>
      <c r="I9" s="49"/>
      <c r="J9" s="16"/>
      <c r="K9" s="49"/>
      <c r="L9" s="16"/>
    </row>
    <row r="10" spans="1:70" ht="15" customHeight="1" x14ac:dyDescent="0.2">
      <c r="A10" s="1"/>
      <c r="C10" s="129">
        <v>2018</v>
      </c>
      <c r="D10" s="103"/>
      <c r="E10" s="15" t="s">
        <v>10</v>
      </c>
      <c r="F10" s="15"/>
      <c r="G10" s="15" t="s">
        <v>11</v>
      </c>
      <c r="H10" s="15"/>
      <c r="I10" s="15" t="s">
        <v>5</v>
      </c>
      <c r="J10" s="15"/>
      <c r="K10" s="15" t="s">
        <v>12</v>
      </c>
      <c r="L10" s="15"/>
      <c r="M10" s="15" t="s">
        <v>13</v>
      </c>
      <c r="N10" s="103"/>
      <c r="O10" s="15" t="s">
        <v>14</v>
      </c>
      <c r="P10" s="15"/>
      <c r="Q10" s="52" t="s">
        <v>15</v>
      </c>
      <c r="R10" s="15"/>
      <c r="S10" s="52" t="s">
        <v>6</v>
      </c>
      <c r="T10" s="15"/>
      <c r="U10" s="15" t="s">
        <v>128</v>
      </c>
      <c r="V10" s="15"/>
      <c r="W10" s="125" t="s">
        <v>127</v>
      </c>
      <c r="X10" s="103"/>
      <c r="Y10" s="52" t="s">
        <v>148</v>
      </c>
      <c r="Z10" s="15"/>
      <c r="AA10" s="52" t="s">
        <v>150</v>
      </c>
      <c r="AB10" s="15"/>
      <c r="AC10" s="15" t="s">
        <v>157</v>
      </c>
      <c r="AD10" s="15"/>
      <c r="AE10" s="15" t="s">
        <v>159</v>
      </c>
      <c r="AF10" s="15"/>
      <c r="AG10" s="125" t="s">
        <v>158</v>
      </c>
      <c r="AH10" s="103"/>
      <c r="AI10" s="52" t="s">
        <v>162</v>
      </c>
      <c r="AJ10" s="15"/>
      <c r="AK10" s="52" t="s">
        <v>167</v>
      </c>
      <c r="AL10" s="15"/>
      <c r="AM10" s="53" t="s">
        <v>163</v>
      </c>
    </row>
    <row r="11" spans="1:70" ht="15" customHeight="1" x14ac:dyDescent="0.2">
      <c r="A11" s="1"/>
      <c r="B11" s="122" t="s">
        <v>120</v>
      </c>
      <c r="F11" s="104"/>
      <c r="H11" s="103"/>
      <c r="J11" s="103"/>
      <c r="L11" s="103"/>
      <c r="U11" s="103"/>
      <c r="W11" s="103"/>
      <c r="BN11" s="18"/>
      <c r="BR11" s="18"/>
    </row>
    <row r="12" spans="1:70" ht="15" customHeight="1" x14ac:dyDescent="0.2">
      <c r="A12" s="13"/>
      <c r="B12" s="115" t="s">
        <v>121</v>
      </c>
      <c r="C12" s="130">
        <v>33315</v>
      </c>
      <c r="D12" s="131"/>
      <c r="E12" s="130">
        <v>2359</v>
      </c>
      <c r="F12" s="132"/>
      <c r="G12" s="130">
        <v>4827.8626199999999</v>
      </c>
      <c r="H12" s="133"/>
      <c r="I12" s="130">
        <v>5681.1373800000001</v>
      </c>
      <c r="J12" s="133"/>
      <c r="K12" s="130">
        <v>-1165</v>
      </c>
      <c r="L12" s="133"/>
      <c r="M12" s="130">
        <v>11703</v>
      </c>
      <c r="N12" s="131"/>
      <c r="O12" s="130">
        <v>-821.29170650293236</v>
      </c>
      <c r="P12" s="130"/>
      <c r="Q12" s="130">
        <v>1453.2329724691658</v>
      </c>
      <c r="R12" s="130"/>
      <c r="S12" s="130">
        <v>7800.7736932563057</v>
      </c>
      <c r="T12" s="130"/>
      <c r="U12" s="105">
        <v>7860</v>
      </c>
      <c r="V12" s="105"/>
      <c r="W12" s="105">
        <v>16293</v>
      </c>
      <c r="X12" s="131"/>
      <c r="Y12" s="134">
        <v>11721</v>
      </c>
      <c r="Z12" s="105"/>
      <c r="AA12" s="134">
        <v>10903</v>
      </c>
      <c r="AB12" s="105"/>
      <c r="AC12" s="134">
        <v>4660</v>
      </c>
      <c r="AD12" s="105"/>
      <c r="AE12" s="134">
        <v>-1734</v>
      </c>
      <c r="AF12" s="105"/>
      <c r="AG12" s="134">
        <v>25550</v>
      </c>
      <c r="AH12" s="131"/>
      <c r="AI12" s="134">
        <v>-4477</v>
      </c>
      <c r="AJ12" s="105"/>
      <c r="AK12" s="134">
        <v>-3787</v>
      </c>
      <c r="AL12" s="105"/>
      <c r="AM12" s="134">
        <v>-8264</v>
      </c>
      <c r="BN12" s="18"/>
      <c r="BR12" s="18"/>
    </row>
    <row r="13" spans="1:70" ht="15" customHeight="1" x14ac:dyDescent="0.2">
      <c r="A13" s="13"/>
      <c r="B13" s="123" t="s">
        <v>122</v>
      </c>
      <c r="C13" s="135">
        <v>7660</v>
      </c>
      <c r="D13" s="131"/>
      <c r="E13" s="135">
        <v>1243.4901092844166</v>
      </c>
      <c r="F13" s="136"/>
      <c r="G13" s="135">
        <v>1307.5098907155834</v>
      </c>
      <c r="H13" s="135"/>
      <c r="I13" s="135">
        <v>1308</v>
      </c>
      <c r="J13" s="135"/>
      <c r="K13" s="135">
        <v>1409</v>
      </c>
      <c r="L13" s="135"/>
      <c r="M13" s="135">
        <v>5268</v>
      </c>
      <c r="N13" s="131"/>
      <c r="O13" s="135">
        <v>2874.2289578749214</v>
      </c>
      <c r="P13" s="135"/>
      <c r="Q13" s="135">
        <v>2680.7710421250786</v>
      </c>
      <c r="R13" s="135"/>
      <c r="S13" s="135">
        <v>2967</v>
      </c>
      <c r="T13" s="135"/>
      <c r="U13" s="106">
        <v>3237</v>
      </c>
      <c r="V13" s="106"/>
      <c r="W13" s="106">
        <v>11759</v>
      </c>
      <c r="X13" s="131"/>
      <c r="Y13" s="137">
        <v>3143</v>
      </c>
      <c r="Z13" s="106"/>
      <c r="AA13" s="137">
        <v>3899</v>
      </c>
      <c r="AB13" s="106"/>
      <c r="AC13" s="137">
        <v>4002</v>
      </c>
      <c r="AD13" s="106"/>
      <c r="AE13" s="137">
        <v>4257</v>
      </c>
      <c r="AF13" s="106"/>
      <c r="AG13" s="137">
        <v>15301</v>
      </c>
      <c r="AH13" s="131"/>
      <c r="AI13" s="137">
        <v>3750</v>
      </c>
      <c r="AJ13" s="106"/>
      <c r="AK13" s="181">
        <v>4185</v>
      </c>
      <c r="AL13" s="106"/>
      <c r="AM13" s="181">
        <v>7935</v>
      </c>
      <c r="BN13" s="18"/>
      <c r="BR13" s="18"/>
    </row>
    <row r="14" spans="1:70" ht="15" customHeight="1" x14ac:dyDescent="0.2">
      <c r="A14" s="1"/>
      <c r="B14" s="123" t="s">
        <v>123</v>
      </c>
      <c r="C14" s="135">
        <v>8281</v>
      </c>
      <c r="D14" s="131"/>
      <c r="E14" s="135">
        <v>4637</v>
      </c>
      <c r="F14" s="136"/>
      <c r="G14" s="135">
        <v>1217</v>
      </c>
      <c r="H14" s="135"/>
      <c r="I14" s="135">
        <v>1435</v>
      </c>
      <c r="J14" s="135"/>
      <c r="K14" s="135">
        <v>1532</v>
      </c>
      <c r="L14" s="135"/>
      <c r="M14" s="135">
        <v>8821</v>
      </c>
      <c r="N14" s="131"/>
      <c r="O14" s="135">
        <v>2255.8346002543803</v>
      </c>
      <c r="P14" s="135"/>
      <c r="Q14" s="135">
        <v>2621.0418610041943</v>
      </c>
      <c r="R14" s="135"/>
      <c r="S14" s="135">
        <v>1143</v>
      </c>
      <c r="T14" s="135"/>
      <c r="U14" s="106">
        <v>-805.14122155778477</v>
      </c>
      <c r="V14" s="106"/>
      <c r="W14" s="106">
        <v>5214.2398381130006</v>
      </c>
      <c r="X14" s="131"/>
      <c r="Y14" s="137">
        <v>-168</v>
      </c>
      <c r="Z14" s="106"/>
      <c r="AA14" s="137">
        <v>-328</v>
      </c>
      <c r="AB14" s="106"/>
      <c r="AC14" s="137">
        <v>4630</v>
      </c>
      <c r="AD14" s="106"/>
      <c r="AE14" s="137">
        <v>4770</v>
      </c>
      <c r="AF14" s="106"/>
      <c r="AG14" s="137">
        <v>8904</v>
      </c>
      <c r="AH14" s="131"/>
      <c r="AI14" s="137">
        <v>4259</v>
      </c>
      <c r="AJ14" s="106"/>
      <c r="AK14" s="137">
        <v>4918</v>
      </c>
      <c r="AL14" s="106"/>
      <c r="AM14" s="137">
        <v>9177</v>
      </c>
      <c r="BN14" s="18"/>
      <c r="BR14" s="18"/>
    </row>
    <row r="15" spans="1:70" ht="15" customHeight="1" x14ac:dyDescent="0.2">
      <c r="A15" s="1"/>
      <c r="B15" s="123" t="s">
        <v>76</v>
      </c>
      <c r="C15" s="135">
        <v>-1227</v>
      </c>
      <c r="D15" s="131"/>
      <c r="E15" s="135">
        <v>1662</v>
      </c>
      <c r="F15" s="136"/>
      <c r="G15" s="135">
        <v>-1854</v>
      </c>
      <c r="H15" s="135"/>
      <c r="I15" s="135">
        <v>1686</v>
      </c>
      <c r="J15" s="135"/>
      <c r="K15" s="135">
        <v>-3193</v>
      </c>
      <c r="L15" s="135"/>
      <c r="M15" s="135">
        <v>-1699</v>
      </c>
      <c r="N15" s="131"/>
      <c r="O15" s="135">
        <v>1863.5201502504642</v>
      </c>
      <c r="P15" s="135"/>
      <c r="Q15" s="135">
        <v>-888.12015025046423</v>
      </c>
      <c r="R15" s="135"/>
      <c r="S15" s="135">
        <v>-572</v>
      </c>
      <c r="T15" s="135"/>
      <c r="U15" s="106">
        <v>510</v>
      </c>
      <c r="V15" s="106"/>
      <c r="W15" s="106">
        <v>912</v>
      </c>
      <c r="X15" s="131"/>
      <c r="Y15" s="137">
        <v>2576</v>
      </c>
      <c r="Z15" s="106"/>
      <c r="AA15" s="137">
        <v>1247</v>
      </c>
      <c r="AB15" s="106"/>
      <c r="AC15" s="137">
        <v>-331</v>
      </c>
      <c r="AD15" s="106"/>
      <c r="AE15" s="137">
        <v>2235</v>
      </c>
      <c r="AF15" s="106"/>
      <c r="AG15" s="137">
        <v>8764</v>
      </c>
      <c r="AH15" s="131"/>
      <c r="AI15" s="137">
        <v>-1</v>
      </c>
      <c r="AJ15" s="106"/>
      <c r="AK15" s="137">
        <v>-93</v>
      </c>
      <c r="AL15" s="106"/>
      <c r="AM15" s="137">
        <v>-92</v>
      </c>
      <c r="BN15" s="61"/>
      <c r="BR15" s="61"/>
    </row>
    <row r="16" spans="1:70" ht="15" customHeight="1" thickBot="1" x14ac:dyDescent="0.25">
      <c r="A16" s="1"/>
      <c r="B16" s="128" t="s">
        <v>144</v>
      </c>
      <c r="C16" s="138">
        <f>SUM(C12:C15)</f>
        <v>48029</v>
      </c>
      <c r="D16" s="131"/>
      <c r="E16" s="138">
        <f>SUM(E12:E15)</f>
        <v>9901.4901092844157</v>
      </c>
      <c r="F16" s="132"/>
      <c r="G16" s="138">
        <f>SUM(G12:G15)</f>
        <v>5498.3725107155833</v>
      </c>
      <c r="H16" s="138">
        <f t="shared" ref="H16:J16" si="0">SUM(H9:H15)</f>
        <v>0</v>
      </c>
      <c r="I16" s="138">
        <f>SUM(I12:I15)</f>
        <v>10110.13738</v>
      </c>
      <c r="J16" s="138">
        <f t="shared" si="0"/>
        <v>0</v>
      </c>
      <c r="K16" s="138">
        <f>SUM(K12:K15)</f>
        <v>-1417</v>
      </c>
      <c r="L16" s="139"/>
      <c r="M16" s="138">
        <f>SUM(M12:M15)</f>
        <v>24093</v>
      </c>
      <c r="N16" s="131"/>
      <c r="O16" s="138">
        <f>SUM(O12:O15)</f>
        <v>6172.2920018768336</v>
      </c>
      <c r="P16" s="139"/>
      <c r="Q16" s="138">
        <f>SUM(Q12:Q15)</f>
        <v>5866.9257253479736</v>
      </c>
      <c r="R16" s="139"/>
      <c r="S16" s="138">
        <f>SUM(S12:S15)</f>
        <v>11338.773693256306</v>
      </c>
      <c r="T16" s="139"/>
      <c r="U16" s="138">
        <f>SUM(U12:U15)</f>
        <v>10801.858778442216</v>
      </c>
      <c r="V16" s="108"/>
      <c r="W16" s="138">
        <f>SUM(W12:W15)</f>
        <v>34178.239838113004</v>
      </c>
      <c r="X16" s="131"/>
      <c r="Y16" s="138">
        <v>17272</v>
      </c>
      <c r="Z16" s="108"/>
      <c r="AA16" s="138">
        <v>15721</v>
      </c>
      <c r="AB16" s="108"/>
      <c r="AC16" s="138">
        <v>12961</v>
      </c>
      <c r="AD16" s="108"/>
      <c r="AE16" s="138">
        <v>9528</v>
      </c>
      <c r="AF16" s="108"/>
      <c r="AG16" s="138">
        <v>58519</v>
      </c>
      <c r="AH16" s="131"/>
      <c r="AI16" s="138">
        <v>3531</v>
      </c>
      <c r="AJ16" s="108"/>
      <c r="AK16" s="138">
        <v>5223</v>
      </c>
      <c r="AL16" s="108"/>
      <c r="AM16" s="138">
        <v>8756</v>
      </c>
      <c r="BN16" s="104"/>
      <c r="BR16" s="12"/>
    </row>
    <row r="17" spans="1:70" ht="15" customHeight="1" thickTop="1" x14ac:dyDescent="0.2">
      <c r="A17" s="1"/>
      <c r="B17" s="123" t="s">
        <v>124</v>
      </c>
      <c r="C17" s="135">
        <v>7770</v>
      </c>
      <c r="D17" s="131"/>
      <c r="E17" s="140">
        <v>692</v>
      </c>
      <c r="F17" s="140"/>
      <c r="G17" s="107">
        <v>0</v>
      </c>
      <c r="H17" s="140"/>
      <c r="I17" s="107">
        <v>0</v>
      </c>
      <c r="J17" s="140"/>
      <c r="K17" s="107">
        <v>0</v>
      </c>
      <c r="L17" s="140"/>
      <c r="M17" s="135">
        <v>692</v>
      </c>
      <c r="N17" s="131"/>
      <c r="O17" s="107">
        <v>0</v>
      </c>
      <c r="P17" s="107"/>
      <c r="Q17" s="107">
        <v>0</v>
      </c>
      <c r="R17" s="107"/>
      <c r="S17" s="107">
        <v>0</v>
      </c>
      <c r="T17" s="107"/>
      <c r="U17" s="141">
        <v>0</v>
      </c>
      <c r="V17" s="141"/>
      <c r="W17" s="141">
        <v>0</v>
      </c>
      <c r="X17" s="131"/>
      <c r="Y17" s="141">
        <v>0</v>
      </c>
      <c r="Z17" s="141"/>
      <c r="AA17" s="141">
        <v>0</v>
      </c>
      <c r="AB17" s="141"/>
      <c r="AC17" s="141">
        <v>0</v>
      </c>
      <c r="AD17" s="141"/>
      <c r="AE17" s="141">
        <v>0</v>
      </c>
      <c r="AF17" s="141"/>
      <c r="AG17" s="141">
        <v>0</v>
      </c>
      <c r="AH17" s="131"/>
      <c r="AI17" s="141"/>
      <c r="AJ17" s="141"/>
      <c r="AK17" s="181"/>
      <c r="AL17" s="141"/>
      <c r="AM17" s="181"/>
      <c r="BN17" s="18"/>
      <c r="BR17" s="18"/>
    </row>
    <row r="18" spans="1:70" ht="15" customHeight="1" x14ac:dyDescent="0.2">
      <c r="A18" s="1"/>
      <c r="B18" s="164" t="s">
        <v>149</v>
      </c>
      <c r="C18" s="135">
        <v>0</v>
      </c>
      <c r="D18" s="131"/>
      <c r="E18" s="107">
        <v>0</v>
      </c>
      <c r="F18" s="140"/>
      <c r="G18" s="107">
        <v>0</v>
      </c>
      <c r="H18" s="140"/>
      <c r="I18" s="107">
        <v>0</v>
      </c>
      <c r="J18" s="140"/>
      <c r="K18" s="107">
        <v>0</v>
      </c>
      <c r="L18" s="140"/>
      <c r="M18" s="135">
        <v>0</v>
      </c>
      <c r="N18" s="131"/>
      <c r="O18" s="107">
        <v>0</v>
      </c>
      <c r="P18" s="140"/>
      <c r="Q18" s="107">
        <v>0</v>
      </c>
      <c r="R18" s="140"/>
      <c r="S18" s="107">
        <v>0</v>
      </c>
      <c r="T18" s="140"/>
      <c r="U18" s="107">
        <v>0</v>
      </c>
      <c r="V18" s="140"/>
      <c r="W18" s="135">
        <v>0</v>
      </c>
      <c r="X18" s="131"/>
      <c r="Y18" s="135">
        <v>-1734</v>
      </c>
      <c r="Z18" s="140"/>
      <c r="AA18" s="135">
        <v>0</v>
      </c>
      <c r="AB18" s="140"/>
      <c r="AC18" s="135">
        <v>0</v>
      </c>
      <c r="AD18" s="140"/>
      <c r="AE18" s="135">
        <v>0</v>
      </c>
      <c r="AF18" s="140"/>
      <c r="AG18" s="135">
        <v>-1736</v>
      </c>
      <c r="AH18" s="131"/>
      <c r="AI18" s="135">
        <v>0</v>
      </c>
      <c r="AJ18" s="140"/>
      <c r="AK18" s="181">
        <v>0</v>
      </c>
      <c r="AL18" s="140"/>
      <c r="AM18" s="181">
        <v>0</v>
      </c>
      <c r="AN18" s="89"/>
      <c r="BN18" s="18"/>
      <c r="BR18" s="18"/>
    </row>
    <row r="19" spans="1:70" ht="15" customHeight="1" x14ac:dyDescent="0.2">
      <c r="A19" s="1"/>
      <c r="B19" s="123" t="s">
        <v>125</v>
      </c>
      <c r="C19" s="135">
        <v>-25542</v>
      </c>
      <c r="D19" s="131"/>
      <c r="E19" s="135">
        <v>-17531</v>
      </c>
      <c r="F19" s="136"/>
      <c r="G19" s="135">
        <v>0</v>
      </c>
      <c r="H19" s="135"/>
      <c r="I19" s="135">
        <v>-7609</v>
      </c>
      <c r="J19" s="135"/>
      <c r="K19" s="135">
        <v>471</v>
      </c>
      <c r="L19" s="135"/>
      <c r="M19" s="135">
        <v>-24669</v>
      </c>
      <c r="N19" s="131"/>
      <c r="O19" s="135">
        <v>-7422.5</v>
      </c>
      <c r="P19" s="135"/>
      <c r="Q19" s="135">
        <v>0</v>
      </c>
      <c r="R19" s="135"/>
      <c r="S19" s="135">
        <v>0</v>
      </c>
      <c r="T19" s="135"/>
      <c r="U19" s="106">
        <v>0</v>
      </c>
      <c r="V19" s="106"/>
      <c r="W19" s="106">
        <v>-7423</v>
      </c>
      <c r="X19" s="131"/>
      <c r="Y19" s="106">
        <v>-9722</v>
      </c>
      <c r="Z19" s="106"/>
      <c r="AA19" s="106">
        <v>-398</v>
      </c>
      <c r="AB19" s="106"/>
      <c r="AC19" s="106">
        <v>-124</v>
      </c>
      <c r="AD19" s="106"/>
      <c r="AE19" s="106">
        <v>0</v>
      </c>
      <c r="AF19" s="106"/>
      <c r="AG19" s="106">
        <v>-13281</v>
      </c>
      <c r="AH19" s="131"/>
      <c r="AI19" s="106">
        <v>0</v>
      </c>
      <c r="AJ19" s="106"/>
      <c r="AK19" s="181">
        <v>0</v>
      </c>
      <c r="AL19" s="106"/>
      <c r="AM19" s="181">
        <v>0</v>
      </c>
      <c r="BN19" s="63"/>
      <c r="BR19" s="63"/>
    </row>
    <row r="20" spans="1:70" ht="15" customHeight="1" x14ac:dyDescent="0.2">
      <c r="A20" s="1"/>
      <c r="B20" s="123" t="s">
        <v>160</v>
      </c>
      <c r="C20" s="135">
        <v>0</v>
      </c>
      <c r="D20" s="131"/>
      <c r="E20" s="107">
        <v>0</v>
      </c>
      <c r="F20" s="140"/>
      <c r="G20" s="107">
        <v>0</v>
      </c>
      <c r="H20" s="140"/>
      <c r="I20" s="107">
        <v>0</v>
      </c>
      <c r="J20" s="140"/>
      <c r="K20" s="107">
        <v>0</v>
      </c>
      <c r="L20" s="140"/>
      <c r="M20" s="135">
        <v>0</v>
      </c>
      <c r="N20" s="131"/>
      <c r="O20" s="107">
        <v>0</v>
      </c>
      <c r="P20" s="140"/>
      <c r="Q20" s="107">
        <v>0</v>
      </c>
      <c r="R20" s="140"/>
      <c r="S20" s="107">
        <v>0</v>
      </c>
      <c r="T20" s="140"/>
      <c r="U20" s="107">
        <v>0</v>
      </c>
      <c r="V20" s="140"/>
      <c r="W20" s="135">
        <v>0</v>
      </c>
      <c r="X20" s="131"/>
      <c r="Y20" s="141">
        <v>0</v>
      </c>
      <c r="Z20" s="141"/>
      <c r="AA20" s="141">
        <v>0</v>
      </c>
      <c r="AB20" s="141"/>
      <c r="AC20" s="141">
        <v>0</v>
      </c>
      <c r="AD20" s="141"/>
      <c r="AE20" s="106">
        <v>3890</v>
      </c>
      <c r="AF20" s="106"/>
      <c r="AG20" s="106">
        <v>3890</v>
      </c>
      <c r="AH20" s="131"/>
      <c r="AI20" s="141">
        <v>0</v>
      </c>
      <c r="AJ20" s="141"/>
      <c r="AK20" s="181">
        <v>0</v>
      </c>
      <c r="AL20" s="106"/>
      <c r="AM20" s="181">
        <v>0</v>
      </c>
      <c r="BN20" s="63"/>
      <c r="BR20" s="63"/>
    </row>
    <row r="21" spans="1:70" ht="15" customHeight="1" thickBot="1" x14ac:dyDescent="0.25">
      <c r="A21" s="1"/>
      <c r="B21" s="115" t="s">
        <v>145</v>
      </c>
      <c r="C21" s="138">
        <f>C19+C17+C16</f>
        <v>30257</v>
      </c>
      <c r="D21" s="131"/>
      <c r="E21" s="138">
        <f>E19+E17+E16</f>
        <v>-6937.5098907155843</v>
      </c>
      <c r="F21" s="132"/>
      <c r="G21" s="138">
        <f>G19+G17+G16</f>
        <v>5498.3725107155833</v>
      </c>
      <c r="H21" s="138">
        <f t="shared" ref="H21:J21" si="1">SUM(H12:H19)</f>
        <v>0</v>
      </c>
      <c r="I21" s="138">
        <f>I19+I17+I16</f>
        <v>2501.1373800000001</v>
      </c>
      <c r="J21" s="138">
        <f t="shared" si="1"/>
        <v>0</v>
      </c>
      <c r="K21" s="138">
        <f>K19+K17+K16</f>
        <v>-946</v>
      </c>
      <c r="L21" s="139"/>
      <c r="M21" s="138">
        <f>M19+M17+M16</f>
        <v>116</v>
      </c>
      <c r="N21" s="131"/>
      <c r="O21" s="138">
        <f>O19+O17+O16</f>
        <v>-1250.2079981231664</v>
      </c>
      <c r="P21" s="139"/>
      <c r="Q21" s="138">
        <f>Q19+Q17+Q16</f>
        <v>5866.9257253479736</v>
      </c>
      <c r="R21" s="139"/>
      <c r="S21" s="138">
        <f>S19+S17+S16</f>
        <v>11338.773693256306</v>
      </c>
      <c r="T21" s="139"/>
      <c r="U21" s="138">
        <f>U19+U17+U16</f>
        <v>10801.858778442216</v>
      </c>
      <c r="V21" s="108"/>
      <c r="W21" s="138">
        <f>W19+W17+W16</f>
        <v>26755.239838113004</v>
      </c>
      <c r="X21" s="131"/>
      <c r="Y21" s="138">
        <v>5816</v>
      </c>
      <c r="Z21" s="108"/>
      <c r="AA21" s="138">
        <v>15323</v>
      </c>
      <c r="AB21" s="108"/>
      <c r="AC21" s="138">
        <v>12837</v>
      </c>
      <c r="AD21" s="108"/>
      <c r="AE21" s="138">
        <v>13418</v>
      </c>
      <c r="AF21" s="108"/>
      <c r="AG21" s="138">
        <v>47392</v>
      </c>
      <c r="AH21" s="131"/>
      <c r="AI21" s="138">
        <v>3531</v>
      </c>
      <c r="AJ21" s="108"/>
      <c r="AK21" s="138">
        <v>5223</v>
      </c>
      <c r="AL21" s="108"/>
      <c r="AM21" s="138">
        <v>8756</v>
      </c>
      <c r="BN21" s="104"/>
      <c r="BR21" s="12"/>
    </row>
    <row r="22" spans="1:70" ht="9.9499999999999993" customHeight="1" thickTop="1" x14ac:dyDescent="0.25">
      <c r="A22" s="1"/>
      <c r="B22"/>
      <c r="C22" s="142"/>
      <c r="D22" s="131"/>
      <c r="E22" s="142"/>
      <c r="F22" s="143"/>
      <c r="G22" s="142"/>
      <c r="H22" s="131"/>
      <c r="I22" s="142"/>
      <c r="J22" s="131"/>
      <c r="K22" s="142"/>
      <c r="L22" s="131"/>
      <c r="M22" s="142"/>
      <c r="N22" s="131"/>
      <c r="O22" s="142"/>
      <c r="P22" s="131"/>
      <c r="Q22" s="142"/>
      <c r="R22" s="142"/>
      <c r="S22" s="142"/>
      <c r="T22" s="131"/>
      <c r="U22" s="103"/>
      <c r="V22" s="103"/>
      <c r="W22" s="103"/>
      <c r="X22" s="131"/>
      <c r="Y22" s="144"/>
      <c r="Z22" s="103"/>
      <c r="AA22" s="144"/>
      <c r="AB22" s="103"/>
      <c r="AC22" s="144"/>
      <c r="AD22" s="103"/>
      <c r="AE22" s="144"/>
      <c r="AF22" s="103"/>
      <c r="AG22" s="144"/>
      <c r="AH22" s="131"/>
      <c r="AI22" s="144"/>
      <c r="AJ22" s="103"/>
      <c r="AK22" s="182"/>
      <c r="AL22" s="103"/>
      <c r="AM22" s="182"/>
      <c r="BN22" s="104"/>
      <c r="BR22" s="12"/>
    </row>
    <row r="23" spans="1:70" ht="15" customHeight="1" x14ac:dyDescent="0.2">
      <c r="A23" s="1"/>
      <c r="B23" s="115" t="s">
        <v>146</v>
      </c>
      <c r="C23" s="109">
        <v>0.13190545112126389</v>
      </c>
      <c r="D23" s="131"/>
      <c r="E23" s="109">
        <v>-0.16844340044470413</v>
      </c>
      <c r="F23" s="110"/>
      <c r="G23" s="109">
        <v>8.443317072396897E-2</v>
      </c>
      <c r="H23" s="109"/>
      <c r="I23" s="109">
        <v>5.3973616314199398E-2</v>
      </c>
      <c r="J23" s="109"/>
      <c r="K23" s="109">
        <v>-1.3879718884340567E-2</v>
      </c>
      <c r="L23" s="109"/>
      <c r="M23" s="109">
        <v>5.253528015796774E-4</v>
      </c>
      <c r="N23" s="131"/>
      <c r="O23" s="109">
        <v>-2.4323546069377436E-2</v>
      </c>
      <c r="P23" s="109"/>
      <c r="Q23" s="109">
        <v>0.11542534341063322</v>
      </c>
      <c r="R23" s="109"/>
      <c r="S23" s="109">
        <v>0.17897742603617472</v>
      </c>
      <c r="T23" s="109"/>
      <c r="U23" s="109">
        <v>0.13151507023208678</v>
      </c>
      <c r="V23" s="109"/>
      <c r="W23" s="109">
        <v>0.10800946194820196</v>
      </c>
      <c r="X23" s="131"/>
      <c r="Y23" s="109">
        <f>Y21/66279</f>
        <v>8.7750267807299442E-2</v>
      </c>
      <c r="Z23" s="109"/>
      <c r="AA23" s="109">
        <v>0.1714576642907496</v>
      </c>
      <c r="AB23" s="109"/>
      <c r="AC23" s="109">
        <v>0.14199999999999999</v>
      </c>
      <c r="AD23" s="109"/>
      <c r="AE23" s="109">
        <v>0.13744993392815069</v>
      </c>
      <c r="AF23" s="109"/>
      <c r="AG23" s="109">
        <v>0.13787164717519054</v>
      </c>
      <c r="AH23" s="131"/>
      <c r="AI23" s="109">
        <v>4.9000000000000002E-2</v>
      </c>
      <c r="AJ23" s="109"/>
      <c r="AK23" s="109">
        <v>6.1525232059558024E-2</v>
      </c>
      <c r="AL23" s="109"/>
      <c r="AM23" s="109">
        <v>5.5541107143083683E-2</v>
      </c>
      <c r="BN23" s="104"/>
      <c r="BR23" s="12"/>
    </row>
    <row r="24" spans="1:70" ht="15" customHeight="1" x14ac:dyDescent="0.2">
      <c r="A24" s="1"/>
      <c r="D24" s="103"/>
      <c r="F24" s="104"/>
      <c r="H24" s="103"/>
      <c r="J24" s="103"/>
      <c r="L24" s="103"/>
      <c r="N24" s="103"/>
      <c r="P24" s="103"/>
      <c r="V24" s="103"/>
      <c r="W24" s="103"/>
      <c r="X24" s="103"/>
      <c r="Z24" s="103"/>
      <c r="AB24" s="103"/>
      <c r="AD24" s="103"/>
      <c r="AF24" s="103"/>
      <c r="AH24" s="103"/>
      <c r="AJ24" s="103"/>
      <c r="AK24" s="142"/>
      <c r="AL24" s="131"/>
      <c r="AM24" s="142"/>
      <c r="BN24" s="12"/>
      <c r="BR24" s="104"/>
    </row>
    <row r="25" spans="1:70" ht="15" customHeight="1" x14ac:dyDescent="0.2">
      <c r="A25" s="1"/>
      <c r="F25" s="104"/>
      <c r="H25" s="103"/>
      <c r="J25" s="103"/>
      <c r="L25" s="103"/>
      <c r="W25" s="103"/>
      <c r="AK25" s="183"/>
      <c r="AL25" s="183"/>
      <c r="AM25" s="183"/>
      <c r="BR25" s="104"/>
    </row>
    <row r="26" spans="1:70" x14ac:dyDescent="0.2">
      <c r="A26" s="25"/>
      <c r="AK26" s="183"/>
      <c r="AL26" s="183"/>
      <c r="AM26" s="183"/>
    </row>
    <row r="27" spans="1:70" x14ac:dyDescent="0.2">
      <c r="A27" s="1"/>
      <c r="AK27" s="183"/>
      <c r="AL27" s="183"/>
      <c r="AM27" s="183"/>
    </row>
    <row r="28" spans="1:70" x14ac:dyDescent="0.2">
      <c r="A28" s="1"/>
      <c r="AK28" s="183"/>
      <c r="AL28" s="183"/>
      <c r="AM28" s="183"/>
    </row>
    <row r="29" spans="1:70" x14ac:dyDescent="0.2">
      <c r="A29" s="1"/>
      <c r="AK29" s="183"/>
      <c r="AL29" s="183"/>
      <c r="AM29" s="183"/>
    </row>
    <row r="30" spans="1:70" x14ac:dyDescent="0.2">
      <c r="A30" s="1"/>
      <c r="AK30" s="183"/>
      <c r="AL30" s="183"/>
      <c r="AM30" s="183"/>
    </row>
    <row r="31" spans="1:70" x14ac:dyDescent="0.2">
      <c r="A31" s="1"/>
      <c r="AK31" s="183"/>
      <c r="AL31" s="183"/>
      <c r="AM31" s="183"/>
    </row>
    <row r="32" spans="1:70" x14ac:dyDescent="0.2">
      <c r="A32" s="1"/>
      <c r="AK32" s="183"/>
      <c r="AL32" s="183"/>
      <c r="AM32" s="183"/>
    </row>
    <row r="33" spans="1:1" x14ac:dyDescent="0.2">
      <c r="A33" s="1"/>
    </row>
    <row r="34" spans="1:1" x14ac:dyDescent="0.2">
      <c r="A34" s="1"/>
    </row>
    <row r="35" spans="1:1" x14ac:dyDescent="0.2">
      <c r="A35" s="1"/>
    </row>
    <row r="36" spans="1:1" x14ac:dyDescent="0.2">
      <c r="A36" s="1"/>
    </row>
    <row r="37" spans="1:1" x14ac:dyDescent="0.2">
      <c r="A37" s="1"/>
    </row>
    <row r="38" spans="1:1" x14ac:dyDescent="0.2">
      <c r="A38" s="1"/>
    </row>
    <row r="39" spans="1:1" x14ac:dyDescent="0.2">
      <c r="A39" s="1"/>
    </row>
    <row r="40" spans="1:1" x14ac:dyDescent="0.2">
      <c r="A40" s="1"/>
    </row>
    <row r="41" spans="1:1" x14ac:dyDescent="0.2">
      <c r="A41" s="1"/>
    </row>
    <row r="42" spans="1:1" x14ac:dyDescent="0.2">
      <c r="A42" s="1"/>
    </row>
    <row r="43" spans="1:1" x14ac:dyDescent="0.2">
      <c r="A43" s="1"/>
    </row>
    <row r="44" spans="1:1" x14ac:dyDescent="0.2">
      <c r="A44" s="30"/>
    </row>
    <row r="45" spans="1:1" x14ac:dyDescent="0.2">
      <c r="A45" s="1"/>
    </row>
    <row r="46" spans="1:1" x14ac:dyDescent="0.2">
      <c r="A46" s="1"/>
    </row>
    <row r="47" spans="1:1" x14ac:dyDescent="0.2">
      <c r="A47" s="1"/>
    </row>
    <row r="48" spans="1:1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1"/>
    </row>
    <row r="52" spans="1:1" x14ac:dyDescent="0.2">
      <c r="A52" s="29"/>
    </row>
    <row r="53" spans="1:1" x14ac:dyDescent="0.2">
      <c r="A53" s="29"/>
    </row>
    <row r="54" spans="1:1" x14ac:dyDescent="0.2">
      <c r="A54" s="13"/>
    </row>
    <row r="55" spans="1:1" x14ac:dyDescent="0.2">
      <c r="A55" s="13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8" spans="1:1" x14ac:dyDescent="0.2">
      <c r="A68" s="1"/>
    </row>
    <row r="71" spans="1:1" x14ac:dyDescent="0.2">
      <c r="A71" s="1"/>
    </row>
    <row r="72" spans="1:1" x14ac:dyDescent="0.2">
      <c r="A72" s="1"/>
    </row>
    <row r="73" spans="1:1" x14ac:dyDescent="0.2">
      <c r="A73" s="1"/>
    </row>
    <row r="74" spans="1:1" x14ac:dyDescent="0.2">
      <c r="A74" s="1"/>
    </row>
    <row r="75" spans="1:1" x14ac:dyDescent="0.2">
      <c r="A75" s="1"/>
    </row>
    <row r="76" spans="1:1" x14ac:dyDescent="0.2">
      <c r="A76" s="1"/>
    </row>
    <row r="77" spans="1:1" x14ac:dyDescent="0.2">
      <c r="A77" s="1"/>
    </row>
    <row r="84" spans="1:1" x14ac:dyDescent="0.2">
      <c r="A84" s="1"/>
    </row>
    <row r="85" spans="1:1" x14ac:dyDescent="0.2">
      <c r="A85" s="1"/>
    </row>
    <row r="86" spans="1:1" x14ac:dyDescent="0.2">
      <c r="A86" s="1"/>
    </row>
    <row r="87" spans="1:1" x14ac:dyDescent="0.2">
      <c r="A87" s="1"/>
    </row>
    <row r="88" spans="1:1" x14ac:dyDescent="0.2">
      <c r="A88" s="1"/>
    </row>
  </sheetData>
  <mergeCells count="4">
    <mergeCell ref="B2:E2"/>
    <mergeCell ref="B4:E4"/>
    <mergeCell ref="B6:Q6"/>
    <mergeCell ref="C8:AM8"/>
  </mergeCells>
  <pageMargins left="0.511811024" right="0.511811024" top="0.78740157499999996" bottom="0.78740157499999996" header="0.31496062000000002" footer="0.31496062000000002"/>
  <ignoredErrors>
    <ignoredError sqref="M10 W10 AG10 AM10" numberStoredAsText="1"/>
    <ignoredError sqref="H16:I16 H21:I21 J21 J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Balance General conjunto</vt:lpstr>
      <vt:lpstr>Fluxo de Caixa conjunto</vt:lpstr>
      <vt:lpstr>DRE conjunto</vt:lpstr>
      <vt:lpstr>EBITDA Gerencial Conjunto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Viola</dc:creator>
  <cp:lastModifiedBy>Daniela Assis Tinoco</cp:lastModifiedBy>
  <dcterms:created xsi:type="dcterms:W3CDTF">2020-11-19T14:25:06Z</dcterms:created>
  <dcterms:modified xsi:type="dcterms:W3CDTF">2022-08-05T17:59:25Z</dcterms:modified>
</cp:coreProperties>
</file>