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terra\IDNT\RI\PADTEC\Divulgações Trimestrais e Anuais\"/>
    </mc:Choice>
  </mc:AlternateContent>
  <xr:revisionPtr revIDLastSave="0" documentId="13_ncr:1_{80288BD8-4087-4B25-92F5-1A2CE484347F}" xr6:coauthVersionLast="47" xr6:coauthVersionMax="47" xr10:uidLastSave="{00000000-0000-0000-0000-000000000000}"/>
  <bookViews>
    <workbookView xWindow="-19310" yWindow="-1670" windowWidth="19420" windowHeight="14860" xr2:uid="{00000000-000D-0000-FFFF-FFFF00000000}"/>
  </bookViews>
  <sheets>
    <sheet name="BP " sheetId="1" r:id="rId1"/>
    <sheet name="Fluxo de Caixa" sheetId="3" r:id="rId2"/>
    <sheet name="DRE" sheetId="4" r:id="rId3"/>
    <sheet name="EBITDA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M">#REF!</definedName>
    <definedName name="\N">'[1]RD - KM'!#REF!</definedName>
    <definedName name="\P">'[1]RD - KM'!#REF!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[2]Resumen!$B$210:$B$215</definedName>
    <definedName name="__123Graph_AMAKIKO" hidden="1">[2]Resumen!$B$210:$B$215</definedName>
    <definedName name="__123Graph_AMAKIKO2" hidden="1">[2]Resumen!$B$210:$B$215</definedName>
    <definedName name="__123Graph_B" hidden="1">[2]Resumen!$D$210:$D$215</definedName>
    <definedName name="__123Graph_BMAKIKO" hidden="1">[2]Resumen!$D$210:$D$215</definedName>
    <definedName name="__123Graph_BMAKIKO2" hidden="1">[2]Resumen!$D$210:$D$215</definedName>
    <definedName name="__123Graph_C" hidden="1">[2]Resumen!$F$211:$F$215</definedName>
    <definedName name="__123Graph_CMAKIKO" hidden="1">[2]Resumen!$F$211:$F$215</definedName>
    <definedName name="__123Graph_CMAKIKO2" hidden="1">[2]Resumen!$F$211:$F$215</definedName>
    <definedName name="__123Graph_D" hidden="1">[2]Resumen!$G$211:$G$215</definedName>
    <definedName name="__123Graph_DMAKIKO" hidden="1">[2]Resumen!$G$211:$G$215</definedName>
    <definedName name="__123Graph_DMAKIKO2" hidden="1">[2]Resumen!$G$211:$G$215</definedName>
    <definedName name="__123Graph_E" hidden="1">[2]Resumen!$H$216:$H$218</definedName>
    <definedName name="__123Graph_EMAKIKO" hidden="1">[2]Resumen!$H$216:$H$218</definedName>
    <definedName name="__123Graph_EMAKIKO2" hidden="1">[2]Resumen!$H$216:$H$218</definedName>
    <definedName name="__123Graph_F" hidden="1">[3]cathayforecasts!#REF!</definedName>
    <definedName name="__123Graph_X" hidden="1">[2]Resumen!$A$210:$A$215</definedName>
    <definedName name="__123Graph_XMAKIKO" hidden="1">[2]Resumen!$A$210:$A$215</definedName>
    <definedName name="__123Graph_XMAKIKO2" hidden="1">[2]Resumen!$A$210:$A$215</definedName>
    <definedName name="__FDS_HYPERLINK_TOGGLE_STATE__" hidden="1">"ON"</definedName>
    <definedName name="__FYE2">[4]Inputs!$D$17</definedName>
    <definedName name="__IntlFixup" hidden="1">TRUE</definedName>
    <definedName name="__IntlFixupTable" hidden="1">#REF!</definedName>
    <definedName name="_1" hidden="1">'[5]Material Listing'!#REF!</definedName>
    <definedName name="_1__123Graph_ACHART_2" hidden="1">[6]france!$B$41:$M$41</definedName>
    <definedName name="_10__123Graph_CCHART_3" hidden="1">[6]italy!$B$43:$M$43</definedName>
    <definedName name="_100__123Graph_XCHART_23" hidden="1">[7]Quarters!$B$17:$B$20</definedName>
    <definedName name="_101__123Graph_XChart_3" hidden="1">'[8]sales vol.'!$J$211:$J$214</definedName>
    <definedName name="_102__123Graph_XChart_4" hidden="1">'[8]sales vol.'!$I$1121:$I$1122</definedName>
    <definedName name="_103__123Graph_XChart_5" hidden="1">'[8]sales vol.'!$I$1632:$I$1635</definedName>
    <definedName name="_104__123Graph_XChart_6" hidden="1">'[8]sales vol.'!$I$2248:$I$2251</definedName>
    <definedName name="_11__123Graph_CCHART_4" hidden="1">[6]uk!$B$43:$M$43</definedName>
    <definedName name="_12__123Graph_CCHART_5" hidden="1">[6]netherlands!$B$43:$M$43</definedName>
    <definedName name="_12S" hidden="1">'[5]Material Listing'!#REF!</definedName>
    <definedName name="_13__123Graph_DCHART_2" hidden="1">[6]france!$B$44:$M$44</definedName>
    <definedName name="_14__123Graph_DCHART_3" hidden="1">[6]italy!$B$44:$M$44</definedName>
    <definedName name="_15__123Graph_DCHART_4" hidden="1">[6]uk!$B$44:$M$44</definedName>
    <definedName name="_16__123Graph_DCHART_5" hidden="1">[6]netherlands!$B$44:$M$44</definedName>
    <definedName name="_16_0_K" hidden="1">'[5]Material Listing'!#REF!</definedName>
    <definedName name="_17__123Graph_ECHART_2" hidden="1">[6]france!$B$45:$M$45</definedName>
    <definedName name="_18__123Graph_ECHART_3" hidden="1">[6]italy!$B$45:$M$45</definedName>
    <definedName name="_19__123Graph_ECHART_4" hidden="1">[6]uk!$B$45:$M$45</definedName>
    <definedName name="_2" hidden="1">'[9]MARK-UP'!#REF!</definedName>
    <definedName name="_2__123Graph_ACHART_3" hidden="1">[6]italy!$B$41:$M$41</definedName>
    <definedName name="_20__123Graph_ECHART_5" hidden="1">[6]netherlands!$B$45:$M$45</definedName>
    <definedName name="_20_0_S" hidden="1">'[10]MARK-UP'!#REF!</definedName>
    <definedName name="_21__123Graph_FCHART_2" hidden="1">[6]france!$B$46:$M$46</definedName>
    <definedName name="_22__123Graph_FCHART_3" hidden="1">[6]italy!$B$46:$M$46</definedName>
    <definedName name="_23" hidden="1">'[5]Material Listing'!#REF!</definedName>
    <definedName name="_23__123Graph_FCHART_4" hidden="1">[6]uk!$B$46:$M$46</definedName>
    <definedName name="_24" hidden="1">'[9]MARK-UP'!#REF!</definedName>
    <definedName name="_24__123Graph_FCHART_5" hidden="1">[6]netherlands!$B$46:$M$46</definedName>
    <definedName name="_24_0_S" hidden="1">'[5]Material Listing'!#REF!</definedName>
    <definedName name="_25" hidden="1">'[5]Material Listing'!#REF!</definedName>
    <definedName name="_25__123Graph_A_Chart_1A" hidden="1">'[11]Stock Price'!$B$4:$B$265</definedName>
    <definedName name="_26" hidden="1">'[5]Material Listing'!#REF!</definedName>
    <definedName name="_26__123Graph_AChart_1" hidden="1">[12]Total!$D$322:$D$325</definedName>
    <definedName name="_27" hidden="1">'[10]MARK-UP'!#REF!</definedName>
    <definedName name="_27__123Graph_ACHART_19" hidden="1">[7]oldSEG!$M$16:$M$19</definedName>
    <definedName name="_28" hidden="1">'[5]Material Listing'!#REF!</definedName>
    <definedName name="_28__123Graph_AChart_2" hidden="1">'[8]sales vol.'!$K$398:$K$401</definedName>
    <definedName name="_29__123Graph_ACHART_20" hidden="1">[7]oldSEG!$M$23:$M$26</definedName>
    <definedName name="_3" hidden="1">'[5]Material Listing'!#REF!</definedName>
    <definedName name="_3__123Graph_ACHART_4" hidden="1">[6]uk!$B$41:$M$41</definedName>
    <definedName name="_30__123Graph_ACHART_22" hidden="1">[7]Quarters!$F$110:$F$113</definedName>
    <definedName name="_31__123Graph_ACHART_23" hidden="1">[7]Quarters!$G$110:$G$113</definedName>
    <definedName name="_32__123Graph_AChart_3" hidden="1">'[8]sales vol.'!$K$211:$K$214</definedName>
    <definedName name="_33__123Graph_AChart_4" hidden="1">'[8]sales vol.'!$J$1121:$J$1122</definedName>
    <definedName name="_34" hidden="1">'[13]MARK-UP'!#REF!</definedName>
    <definedName name="_34__123Graph_AChart_5" hidden="1">'[8]sales vol.'!$J$1632:$J$1635</definedName>
    <definedName name="_35__123Graph_AChart_6" hidden="1">'[8]sales vol.'!$J$2248:$J$2251</definedName>
    <definedName name="_36__123Graph_B_Chart_1A" hidden="1">'[11]Stock Price'!$C$4:$C$265</definedName>
    <definedName name="_37__123Graph_BCHART_12" hidden="1">[7]Quarters!$X$25:$AA$25</definedName>
    <definedName name="_38__123Graph_C_Chart_1A" hidden="1">'[11]Stock Price'!$D$4:$D$265</definedName>
    <definedName name="_39__123Graph_CCHART_10" hidden="1">[7]Quarters!$T$41:$T$41</definedName>
    <definedName name="_4" hidden="1">'[5]Material Listing'!#REF!</definedName>
    <definedName name="_4__123Graph_ACHART_5" hidden="1">[6]netherlands!$B$41:$M$41</definedName>
    <definedName name="_40__123Graph_CCHART_11" hidden="1">[7]Quarters!$T$62:$T$62</definedName>
    <definedName name="_41__123Graph_CCHART_12" hidden="1">[7]Quarters!$T$25:$T$25</definedName>
    <definedName name="_42__123Graph_CCHART_13" hidden="1">[7]Quarters!$T$26:$T$26</definedName>
    <definedName name="_43__123Graph_CCHART_14" hidden="1">[7]Quarters!$T$27:$T$27</definedName>
    <definedName name="_44__123Graph_CCHART_15" hidden="1">[7]Quarters!$T$28:$T$28</definedName>
    <definedName name="_45" hidden="1">'[5]Material Listing'!#REF!</definedName>
    <definedName name="_45__123Graph_CCHART_16" hidden="1">[7]Quarters!$T$29:$T$29</definedName>
    <definedName name="_46__123Graph_CCHART_17" hidden="1">[7]Quarters!$T$30:$T$30</definedName>
    <definedName name="_47__123Graph_CCHART_18" hidden="1">[7]Quarters!$T$31:$T$31</definedName>
    <definedName name="_48__123Graph_CCHART_4" hidden="1">[7]Quarters!$T$24:$T$24</definedName>
    <definedName name="_49__123Graph_CCHART_6" hidden="1">[7]Quarters!$T$39:$T$39</definedName>
    <definedName name="_4K" hidden="1">'[5]Material Listing'!#REF!</definedName>
    <definedName name="_5" hidden="1">'[10]MARK-UP'!#REF!</definedName>
    <definedName name="_5__123Graph_BCHART_2" hidden="1">[6]france!$B$42:$M$42</definedName>
    <definedName name="_50__123Graph_CCHART_7" hidden="1">[7]Quarters!$T$60:$T$60</definedName>
    <definedName name="_51__123Graph_CCHART_8" hidden="1">[7]Quarters!$T$40:$T$40</definedName>
    <definedName name="_52__123Graph_CCHART_9" hidden="1">[7]Quarters!$T$61:$T$61</definedName>
    <definedName name="_53__123Graph_D_Chart_1A" hidden="1">'[11]Stock Price'!$E$4:$E$265</definedName>
    <definedName name="_54__123Graph_DCHART_10" hidden="1">[7]Quarters!$L$41:$O$41</definedName>
    <definedName name="_55__123Graph_DCHART_11" hidden="1">[7]Quarters!$L$62:$O$62</definedName>
    <definedName name="_56__123Graph_DCHART_12" hidden="1">[7]Quarters!$L$25:$O$25</definedName>
    <definedName name="_57__123Graph_DCHART_13" hidden="1">[7]Quarters!$L$26:$O$26</definedName>
    <definedName name="_58__123Graph_DCHART_14" hidden="1">[7]Quarters!$L$27:$O$27</definedName>
    <definedName name="_59__123Graph_DCHART_15" hidden="1">[7]Quarters!$L$28:$O$28</definedName>
    <definedName name="_6" hidden="1">'[5]Material Listing'!#REF!</definedName>
    <definedName name="_6__123Graph_BCHART_3" hidden="1">[6]italy!$B$42:$M$42</definedName>
    <definedName name="_60__123Graph_DCHART_16" hidden="1">[7]Quarters!$L$29:$O$29</definedName>
    <definedName name="_61__123Graph_DCHART_17" hidden="1">[7]Quarters!$L$30:$O$30</definedName>
    <definedName name="_62__123Graph_DCHART_18" hidden="1">[7]Quarters!$L$31:$O$31</definedName>
    <definedName name="_63__123Graph_DCHART_4" hidden="1">[7]Quarters!$L$24:$O$24</definedName>
    <definedName name="_64__123Graph_DCHART_6" hidden="1">[7]Quarters!$L$39:$O$39</definedName>
    <definedName name="_65__123Graph_DCHART_7" hidden="1">[7]Quarters!$L$60:$O$60</definedName>
    <definedName name="_66__123Graph_DCHART_8" hidden="1">[7]Quarters!$L$40:$O$40</definedName>
    <definedName name="_67__123Graph_DCHART_9" hidden="1">[7]Quarters!$L$61:$O$61</definedName>
    <definedName name="_68__123Graph_E_Chart_1A" hidden="1">'[11]Stock Price'!$F$4:$F$265</definedName>
    <definedName name="_69__123Graph_ECHART_10" hidden="1">[7]Quarters!$H$41:$K$41</definedName>
    <definedName name="_7__123Graph_BCHART_4" hidden="1">[6]uk!$B$42:$M$42</definedName>
    <definedName name="_70__123Graph_ECHART_11" hidden="1">[7]Quarters!$H$62:$K$62</definedName>
    <definedName name="_71__123Graph_ECHART_12" hidden="1">[7]Quarters!$H$25:$K$25</definedName>
    <definedName name="_72__123Graph_ECHART_13" hidden="1">[7]Quarters!$H$26:$K$26</definedName>
    <definedName name="_73__123Graph_ECHART_14" hidden="1">[7]Quarters!$H$27:$K$27</definedName>
    <definedName name="_74__123Graph_ECHART_15" hidden="1">[7]Quarters!$H$28:$K$28</definedName>
    <definedName name="_75__123Graph_ECHART_16" hidden="1">[7]Quarters!$H$29:$K$29</definedName>
    <definedName name="_76__123Graph_ECHART_17" hidden="1">[7]Quarters!$H$30:$K$30</definedName>
    <definedName name="_77__123Graph_ECHART_18" hidden="1">[7]Quarters!$H$31:$K$31</definedName>
    <definedName name="_78__123Graph_ECHART_4" hidden="1">[7]Quarters!$H$24:$K$24</definedName>
    <definedName name="_79__123Graph_ECHART_6" hidden="1">[7]Quarters!$H$39:$K$39</definedName>
    <definedName name="_8__123Graph_BCHART_5" hidden="1">[6]netherlands!$B$42:$M$42</definedName>
    <definedName name="_80__123Graph_ECHART_7" hidden="1">[7]Quarters!$H$60:$K$60</definedName>
    <definedName name="_81__123Graph_ECHART_8" hidden="1">[7]Quarters!$H$40:$K$40</definedName>
    <definedName name="_82__123Graph_ECHART_9" hidden="1">[7]Quarters!$H$61:$K$61</definedName>
    <definedName name="_83__123Graph_F_Chart_1A" hidden="1">'[11]Stock Price'!$G$4:$G$265</definedName>
    <definedName name="_84__123Graph_FCHART_10" hidden="1">[7]Quarters!$D$41:$G$41</definedName>
    <definedName name="_85__123Graph_FCHART_11" hidden="1">[7]Quarters!$D$62:$G$62</definedName>
    <definedName name="_86__123Graph_FCHART_12" hidden="1">[7]Quarters!$D$25:$G$25</definedName>
    <definedName name="_87__123Graph_FCHART_13" hidden="1">[7]Quarters!$D$26:$G$26</definedName>
    <definedName name="_88__123Graph_FCHART_14" hidden="1">[7]Quarters!$D$27:$G$27</definedName>
    <definedName name="_89" hidden="1">'[5]Material Listing'!#REF!</definedName>
    <definedName name="_89__123Graph_FCHART_15" hidden="1">[7]Quarters!$D$28:$G$28</definedName>
    <definedName name="_8S" hidden="1">'[9]MARK-UP'!#REF!</definedName>
    <definedName name="_9__123Graph_CCHART_2" hidden="1">[6]france!$B$43:$M$43</definedName>
    <definedName name="_90__123Graph_FCHART_16" hidden="1">[7]Quarters!$D$29:$G$29</definedName>
    <definedName name="_91__123Graph_FCHART_4" hidden="1">[7]Quarters!$D$24:$G$24</definedName>
    <definedName name="_92__123Graph_FCHART_6" hidden="1">[7]Quarters!$D$39:$G$39</definedName>
    <definedName name="_93__123Graph_FCHART_7" hidden="1">[7]Quarters!$D$60:$G$60</definedName>
    <definedName name="_94__123Graph_FCHART_8" hidden="1">[7]Quarters!$D$40:$G$40</definedName>
    <definedName name="_95__123Graph_FCHART_9" hidden="1">[7]Quarters!$D$61:$G$61</definedName>
    <definedName name="_96__123Graph_X_Chart_1A" hidden="1">'[11]Stock Price'!$A$4:$A$265</definedName>
    <definedName name="_97__123Graph_XChart_1" hidden="1">[12]Total!$C$322:$C$325</definedName>
    <definedName name="_98__123Graph_XChart_2" hidden="1">'[8]sales vol.'!$J$398:$J$401</definedName>
    <definedName name="_99__123Graph_XCHART_20" hidden="1">[7]oldSEG!$AD$11:$AD$14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FYE2">[4]Inputs!$D$17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'[14]sales vol.'!$J$211:$J$214</definedName>
    <definedName name="_Regression_Int" hidden="1">1</definedName>
    <definedName name="_s1" hidden="1">'[8]sales vol.'!$J$34:$J$37</definedName>
    <definedName name="_s2" hidden="1">'[8]sales vol.'!$J$398:$J$401</definedName>
    <definedName name="_s3" hidden="1">'[8]sales vol.'!$J$211:$J$214</definedName>
    <definedName name="_s4" hidden="1">'[8]sales vol.'!$I$1121:$I$1122</definedName>
    <definedName name="_s5" hidden="1">'[8]sales vol.'!$I$1632:$I$1635</definedName>
    <definedName name="_s6" hidden="1">'[8]sales vol.'!$I$2248:$I$2251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 hidden="1">{"ARL",#N/A,FALSE,"ARL"}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[15]Estudo!$C$2:$C$19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[16]Lead!$O$2</definedName>
    <definedName name="AREA_A">#REF!</definedName>
    <definedName name="AREA_P">#REF!</definedName>
    <definedName name="ÁreaImpressãoIntro" hidden="1">#REF!</definedName>
    <definedName name="ÁreaImpressãoModelo">#REF!</definedName>
    <definedName name="ARP_Threshold">[16]Lead!$N$2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>#REF!</definedName>
    <definedName name="aswsss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[17]base!$B$4</definedName>
    <definedName name="BLPH119" hidden="1">[17]base!$B$4:$C$142</definedName>
    <definedName name="BLPH120" hidden="1">[17]base!$F$4</definedName>
    <definedName name="BLPH121" hidden="1">[17]base!$F$4:$G$142</definedName>
    <definedName name="BLPH122" hidden="1">[17]base!$J$4</definedName>
    <definedName name="BLPH123" hidden="1">[17]base!$J$4:$K$142</definedName>
    <definedName name="BLPH124" hidden="1">[17]base!$N$4</definedName>
    <definedName name="BLPH125" hidden="1">[17]base!$N$4:$O$142</definedName>
    <definedName name="BLPH126" hidden="1">[17]base!$O$5</definedName>
    <definedName name="BLPH127" hidden="1">[17]base!$T$4</definedName>
    <definedName name="BLPH128" hidden="1">[17]base!$T$4:$U$142</definedName>
    <definedName name="BLPH129" hidden="1">[17]base!$U$5</definedName>
    <definedName name="BLPH130" hidden="1">[17]base!$Z$4</definedName>
    <definedName name="BLPH131" hidden="1">[17]base!$Z$4:$AA$142</definedName>
    <definedName name="BLPH132" hidden="1">[17]base!$AA$5</definedName>
    <definedName name="BLPH133" hidden="1">[17]base!$AF$4</definedName>
    <definedName name="BLPH134" hidden="1">[17]base!$AF$4:$AG$142</definedName>
    <definedName name="BLPH135" hidden="1">[17]base!$AG$5</definedName>
    <definedName name="BLPH136" hidden="1">[17]base!$AL$4</definedName>
    <definedName name="BLPH137" hidden="1">[17]base!$AL$4:$AM$142</definedName>
    <definedName name="BLPH138" hidden="1">[17]base!$AP$4</definedName>
    <definedName name="BLPH139" hidden="1">[17]base!$AV$4</definedName>
    <definedName name="BLPH140" hidden="1">[17]base!$AZ$4</definedName>
    <definedName name="BLPH141" hidden="1">[17]base!$BD$4</definedName>
    <definedName name="BLPH142" hidden="1">[17]base!$BD$4:$BE$142</definedName>
    <definedName name="BLPH143" hidden="1">#REF!</definedName>
    <definedName name="BLPH144" hidden="1">[17]daily!$B$4</definedName>
    <definedName name="BLPH145" hidden="1">[17]daily!$E$4</definedName>
    <definedName name="BLPH146" hidden="1">[17]daily!$H$4</definedName>
    <definedName name="BLPH147" hidden="1">[17]daily!$K$4</definedName>
    <definedName name="BLPH148" hidden="1">[17]daily!$N$4</definedName>
    <definedName name="BLPH149" hidden="1">[17]daily!$Q$4</definedName>
    <definedName name="BLPH150" hidden="1">[17]daily!$T$4</definedName>
    <definedName name="BLPH151" hidden="1">[17]daily!$W$4</definedName>
    <definedName name="BLPH152" hidden="1">[17]daily!$Z$4</definedName>
    <definedName name="BLPH153" hidden="1">[17]daily!$AC$4</definedName>
    <definedName name="BLPH154" hidden="1">[17]daily!$AF$4</definedName>
    <definedName name="BLPH155" hidden="1">[17]daily!$AI$4</definedName>
    <definedName name="BLPH156" hidden="1">[17]daily!$K$5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[18]ROC!#REF!</definedName>
    <definedName name="BLPH7" hidden="1">'[19] DOE model'!#REF!</definedName>
    <definedName name="BLPH77" hidden="1">[17]base!$B$150</definedName>
    <definedName name="BLPH78" hidden="1">[17]base!$E$150</definedName>
    <definedName name="BLPH79" hidden="1">[17]base!$J$150</definedName>
    <definedName name="BLPH8" hidden="1">'[19] DOE model'!$B$10</definedName>
    <definedName name="BLPH80" hidden="1">[17]base!$M$150</definedName>
    <definedName name="BLPH81" hidden="1">[17]base!$P$150</definedName>
    <definedName name="BLPH82" hidden="1">[17]base!$S$150</definedName>
    <definedName name="BLPH83" hidden="1">[17]base!$V$150</definedName>
    <definedName name="BLPH84" hidden="1">[17]base!$AL$150</definedName>
    <definedName name="BLPH85" hidden="1">[17]base!$AO$150</definedName>
    <definedName name="BLPH86" hidden="1">[17]base!$AR$150</definedName>
    <definedName name="BLPH87" hidden="1">[17]base!$AU$150</definedName>
    <definedName name="BLPH88" hidden="1">[17]base!$AX$150</definedName>
    <definedName name="BLPH89" hidden="1">[17]base!$R$154</definedName>
    <definedName name="BLPH90" hidden="1">[17]base!$U$154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'[20]Dados de exemplo'!$W$1</definedName>
    <definedName name="CALC">#REF!</definedName>
    <definedName name="capital">#REF!</definedName>
    <definedName name="carlos" hidden="1">{#N/A,"10% Success",FALSE,"Sales Forecast";#N/A,#N/A,FALSE,"Sheet2"}</definedName>
    <definedName name="caryehuda">#REF!</definedName>
    <definedName name="CASH">#REF!</definedName>
    <definedName name="CASH_FLOW">#REF!</definedName>
    <definedName name="CASHTAX">#REF!</definedName>
    <definedName name="categoria">[21]Painel!$G$13:$G$22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[22]VARIAVEIS_PAINEL!$A$2:$A$20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'[23]Base-Dados'!$D$2:$D$11</definedName>
    <definedName name="condição_plano">[24]info!$P$2:$P$10</definedName>
    <definedName name="CONDIÇAO_pp">[24]info!$L$2:$L$12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>'[25]Base de Rateio Custos'!$B$140:$B$145</definedName>
    <definedName name="DA_1669399424000000671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hidden="1">#REF!</definedName>
    <definedName name="DADOS_01" hidden="1">#REF!</definedName>
    <definedName name="DADOS_02" hidden="1">#REF!</definedName>
    <definedName name="DADOS_03" hidden="1">'[26]RESULTADO DO MÊS'!#REF!</definedName>
    <definedName name="DADOS_04" hidden="1">#REF!</definedName>
    <definedName name="DADOS_05" hidden="1">#REF!</definedName>
    <definedName name="DADOS_06" hidden="1">'[26]RESULTADO DO MÊS'!#REF!</definedName>
    <definedName name="DADOS_07" hidden="1">'[26]RESULTADO DO MÊS'!#REF!</definedName>
    <definedName name="DADOS_08" hidden="1">'[26]RESULTADO DO MÊS'!#REF!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>#REF!</definedName>
    <definedName name="DatadoEvento">#REF!</definedName>
    <definedName name="DataEntrega">[27]!Tabela322[#Data]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>'[26]RESULTADO DO MÊS'!#REF!</definedName>
    <definedName name="DETAIL">#REF!</definedName>
    <definedName name="Diag">#REF!</definedName>
    <definedName name="DiasatéEvento">#REF!</definedName>
    <definedName name="DIFF">#REF!</definedName>
    <definedName name="DIR">[15]Estudo!$B$1:$B$8</definedName>
    <definedName name="DIRECTORY">#REF!</definedName>
    <definedName name="discussion">[28]Title!$N$2</definedName>
    <definedName name="dollar">[29]assumptions!$C$4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'[30]CHECK 5.1. CONSOLIDADO'!#REF!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>#REF!</definedName>
    <definedName name="EssentialCostPerGuest">([31]!Table1Budget[[#Totals],[Custo]]+[31]!Table2Budget[[#Totals],[Custo]]+[31]!Table3Budget[[#Totals],[Custo]])/#REF!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'[32]Filiais e Micros'!$A$1:$F$62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>[29]assumptions!$C$7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_xlnm.Recorder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[22]VARIAVEIS_PAINEL!$D$2:$D$20</definedName>
    <definedName name="INETOTHER">#REF!</definedName>
    <definedName name="INETPPE">#REF!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>#REF!</definedName>
    <definedName name="kkk" hidden="1">{#N/A,#N/A,FALSE,"DAOCM 2차 검토"}</definedName>
    <definedName name="L_Adjust">[16]Links!$H:$H</definedName>
    <definedName name="L_AJE_Tot">[16]Links!$G:$G</definedName>
    <definedName name="L_CY_Beg">[16]Links!$F:$F</definedName>
    <definedName name="L_CY_End">[16]Links!$J:$J</definedName>
    <definedName name="L_PY_End">[16]Links!$K:$K</definedName>
    <definedName name="L_RJE_Tot">[16]Links!$I:$I</definedName>
    <definedName name="LeagueTrVal">#REF!</definedName>
    <definedName name="LIAB_PEN">#REF!</definedName>
    <definedName name="lista1">[33]SENHA!#REF!</definedName>
    <definedName name="LISTACC">[15]Estudo!$D$1</definedName>
    <definedName name="ListOffset" hidden="1">1</definedName>
    <definedName name="LJHGH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">[29]assumptions!$C$8</definedName>
    <definedName name="Lucro_Bruto">'[26]RESULTADO DO MÊS'!#REF!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'[1]RD - KM'!#REF!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[32]Resumo!$A$3:$E$13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[20]Configuração!$C$7</definedName>
    <definedName name="Nomes">[34]!Pessoas[NOME]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COUNTIF([31]!GuestTable[Comparecerá?],"&lt;&gt;"&amp;"*")</definedName>
    <definedName name="Pal_Workbook_GUID" hidden="1">"7R45IJBCICUB41S5Y7J6DL16"</definedName>
    <definedName name="PART">[35]Part.!$B$2:$O$33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'[23]Base-Dados'!$A$2:$A$20</definedName>
    <definedName name="PLANO">[24]info!$N$2:$N$19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>F_INCOME,F_BALANCE,f_free_cash_flow,f_ratios,f_valuation</definedName>
    <definedName name="PREROIC">#REF!</definedName>
    <definedName name="PRICE">#REF!</definedName>
    <definedName name="Print_Area_MI">#REF!</definedName>
    <definedName name="Print_Titles">#REF!,#REF!</definedName>
    <definedName name="Print_Titles_MI">#REF!,#REF!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'[26]RESULTADO DO MÊS'!#REF!</definedName>
    <definedName name="Receita_Operac">'[26]RESULTADO DO MÊS'!#REF!</definedName>
    <definedName name="Receita_Operacional">'[26]RESULTADO DO MÊS'!#REF!</definedName>
    <definedName name="Receita_Outros">'[26]RESULTADO DO MÊS'!#REF!</definedName>
    <definedName name="recenue" hidden="1">{#N/A,#N/A,FALSE,"Earn'gs &amp; Val'n";#N/A,#N/A,FALSE,"Interim"}</definedName>
    <definedName name="RegiãoDoTítuloDaColuna1..H3.1">#REF!</definedName>
    <definedName name="RegiãoDoTítuloDaColuna1..K4.1">#REF!</definedName>
    <definedName name="RESULTADO">[36]PASC_2000!$D$99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"$K$16"</definedName>
    <definedName name="RiskSelectedNameCell1" hidden="1">"$A$5"</definedName>
    <definedName name="RiskSelectedNameCell2" hidden="1">"$K$9"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[16]Lead!$I$1:$I$12</definedName>
    <definedName name="S_AJE_Tot_Data">[16]Lead!$H$1:$H$12</definedName>
    <definedName name="S_CY_Beg_Data">[16]Lead!$F$1:$F$12</definedName>
    <definedName name="S_CY_Beg_GT">[37]Lead!$F$599</definedName>
    <definedName name="S_CY_End_Data">[16]Lead!$K$1:$K$12</definedName>
    <definedName name="S_PY_End_Data">[16]Lead!$M$1:$M$12</definedName>
    <definedName name="S_RJE_Tot_Data">[16]Lead!$J$1:$J$12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>#REF!</definedName>
    <definedName name="semnome">#REF!</definedName>
    <definedName name="semnome___0">#REF!</definedName>
    <definedName name="sencount" hidden="1">1</definedName>
    <definedName name="Set">" "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'[23]Base-Dados'!$C$2:$C$6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[27]!Tabela322[#Data]</definedName>
    <definedName name="TabelReeks">#REF!</definedName>
    <definedName name="Table1Header">'[31]Outros Itens Essenciais'!$B$6</definedName>
    <definedName name="Table2Header">'[31]Outros Itens Essenciais'!$B$17</definedName>
    <definedName name="Table3Header">'[31]Outros Itens Essenciais'!$B$25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[28]Title!$C$4</definedName>
    <definedName name="titles">#REF!</definedName>
    <definedName name="título_da_planilha">'[38]DESPESAS PLANEJADAS'!$J$2</definedName>
    <definedName name="Título_de_Falta_do_Funcionário">#REF!</definedName>
    <definedName name="Título1">#REF!</definedName>
    <definedName name="Título10">[39]!Outubro[[#Headers],[Nome do Funcionário]]</definedName>
    <definedName name="Título11">[39]!Novembro[[#Headers],[Nome do Funcionário]]</definedName>
    <definedName name="Título12">[39]!Dezembro[[#Headers],[Nome do Funcionário]]</definedName>
    <definedName name="Título2">[39]!Fevereiro[[#Headers],[Nome do Funcionário]]</definedName>
    <definedName name="Título3">[39]!Março[[#Headers],[Nome do Funcionário]]</definedName>
    <definedName name="Título4">[39]!Abril[[#Headers],[Nome do Funcionário]]</definedName>
    <definedName name="Título5">[39]!Maio[[#Headers],[Nome do Funcionário]]</definedName>
    <definedName name="Título6">[39]!Junho[[#Headers],[Nome do Funcionário]]</definedName>
    <definedName name="Título7">[39]!Julho[[#Headers],[Nome do Funcionário]]</definedName>
    <definedName name="Título8">[39]!Agosto[[#Headers],[Nome do Funcionário]]</definedName>
    <definedName name="Título9">[39]!Setembro[[#Headers],[Nome do Funcionário]]</definedName>
    <definedName name="TítuloColuna1">#REF!</definedName>
    <definedName name="TítuloColuna13">[39]!NomeDoFuncionário[[#Headers],[Nomes dos Funcionários]]</definedName>
    <definedName name="TítuloDaColuna1">#REF!</definedName>
    <definedName name="TítuloDaColuna2">[34]!Pessoas[[#Headers],[NOME]]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'[40]Premissas de WK'!#REF!</definedName>
    <definedName name="Valuation_2022">'[40]Premissas de WK'!#REF!</definedName>
    <definedName name="VALUE">#REF!</definedName>
    <definedName name="VAT">[29]assumptions!$C$5</definedName>
    <definedName name="Vendas_Líquidas">'[26]RESULTADO DO MÊS'!#REF!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[41]DOAR!#REF!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'[42]Tickmarks '!$G$1:$G$65536</definedName>
    <definedName name="XREF_COLUMN_19" hidden="1">#REF!</definedName>
    <definedName name="XREF_COLUMN_2" hidden="1">#REF!</definedName>
    <definedName name="XREF_COLUMN_20" hidden="1">'[43]Mapa de Resultado'!#REF!</definedName>
    <definedName name="XREF_COLUMN_21" hidden="1">'[43]Mapa de Resultado'!#REF!</definedName>
    <definedName name="XREF_COLUMN_3" hidden="1">#REF!</definedName>
    <definedName name="XREF_COLUMN_4" hidden="1">#REF!</definedName>
    <definedName name="XREF_COLUMN_5" hidden="1">[44]RES!#REF!</definedName>
    <definedName name="XREF_COLUMN_6" hidden="1">[44]RES!#REF!</definedName>
    <definedName name="XREF_COLUMN_7" hidden="1">[44]BAL!#REF!</definedName>
    <definedName name="XREF_COLUMN_8" hidden="1">[44]BAL!#REF!</definedName>
    <definedName name="XREF_COLUMN_9" hidden="1">[44]BAL!#REF!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'[43]Mapa de Resultado'!#REF!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[45]BP!#REF!</definedName>
    <definedName name="XRefCopy16Row" hidden="1">#REF!</definedName>
    <definedName name="XRefCopy17" hidden="1">#REF!</definedName>
    <definedName name="XRefCopy17Row" hidden="1">#REF!</definedName>
    <definedName name="XRefCopy18" hidden="1">'[43]Mapa de Resultado'!#REF!</definedName>
    <definedName name="XRefCopy18Row" hidden="1">#REF!</definedName>
    <definedName name="XRefCopy19Row" hidden="1">#REF!</definedName>
    <definedName name="XRefCopy2" hidden="1">#REF!</definedName>
    <definedName name="XRefCopy20" hidden="1">[44]RES!#REF!</definedName>
    <definedName name="XRefCopy20Row" hidden="1">#REF!</definedName>
    <definedName name="XRefCopy21" hidden="1">[44]RES!#REF!</definedName>
    <definedName name="XRefCopy21Row" hidden="1">#REF!</definedName>
    <definedName name="XRefCopy22" hidden="1">[44]RES!#REF!</definedName>
    <definedName name="XRefCopy22Row" hidden="1">#REF!</definedName>
    <definedName name="XRefCopy23" hidden="1">[44]RES!#REF!</definedName>
    <definedName name="XRefCopy23Row" hidden="1">#REF!</definedName>
    <definedName name="XRefCopy24" hidden="1">[44]RES!#REF!</definedName>
    <definedName name="XRefCopy24Row" hidden="1">#REF!</definedName>
    <definedName name="XRefCopy25" hidden="1">[44]BAL!#REF!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[44]BAL!#REF!</definedName>
    <definedName name="XRefCopy30Row" hidden="1">#REF!</definedName>
    <definedName name="XRefCopy31Row" hidden="1">#REF!</definedName>
    <definedName name="XRefCopy32" hidden="1">[44]BAL!#REF!</definedName>
    <definedName name="XRefCopy32Row" hidden="1">#REF!</definedName>
    <definedName name="XRefCopy33Row" hidden="1">#REF!</definedName>
    <definedName name="XRefCopy34Row" hidden="1">#REF!</definedName>
    <definedName name="XRefCopy35" hidden="1">[44]BAL!#REF!</definedName>
    <definedName name="XRefCopy35Row" hidden="1">#REF!</definedName>
    <definedName name="XRefCopy36" hidden="1">[44]BAL!#REF!</definedName>
    <definedName name="XRefCopy37" hidden="1">[44]BAL!#REF!</definedName>
    <definedName name="XRefCopy37Row" hidden="1">#REF!</definedName>
    <definedName name="XRefCopy38" hidden="1">[44]BAL!#REF!</definedName>
    <definedName name="XRefCopy38Row" hidden="1">#REF!</definedName>
    <definedName name="XRefCopy3Row" hidden="1">[46]XREF!#REF!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[43]XREF!#REF!</definedName>
    <definedName name="XRefCopy5Row" hidden="1">#REF!</definedName>
    <definedName name="XRefCopy6" hidden="1">#REF!</definedName>
    <definedName name="XRefCopy61" hidden="1">'[43]Mapa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[47]Lead!#REF!</definedName>
    <definedName name="XRefCopy80Row" hidden="1">#REF!</definedName>
    <definedName name="XRefCopy81" hidden="1">'[43]Mapa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'[48]Mapa Imobilizado'!#REF!</definedName>
    <definedName name="XRefCopy9Row" hidden="1">#REF!</definedName>
    <definedName name="XRefCopyRangeCount" hidden="1">2</definedName>
    <definedName name="XRefPaste1" hidden="1">[41]DOAR!#REF!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'[43]Mapa de Resultado'!#REF!</definedName>
    <definedName name="XRefPaste117Row" hidden="1">#REF!</definedName>
    <definedName name="XRefPaste118" hidden="1">'[43]Mapa de Resultado'!#REF!</definedName>
    <definedName name="XRefPaste118Row" hidden="1">#REF!</definedName>
    <definedName name="XRefPaste119" hidden="1">'[43]Mapa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'[43]Mapa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'[43]Mapa de Resultado'!#REF!</definedName>
    <definedName name="XRefPaste19Row" hidden="1">#REF!</definedName>
    <definedName name="XRefPaste1Row" hidden="1">#REF!</definedName>
    <definedName name="XRefPaste2" hidden="1">#REF!</definedName>
    <definedName name="XRefPaste20" hidden="1">[45]BP!#REF!</definedName>
    <definedName name="XRefPaste20Row" hidden="1">#REF!</definedName>
    <definedName name="XRefPaste21" hidden="1">[45]BP!#REF!</definedName>
    <definedName name="XRefPaste21Row" hidden="1">#REF!</definedName>
    <definedName name="XRefPaste22Row" hidden="1">#REF!</definedName>
    <definedName name="XRefPaste23" hidden="1">[45]BP!#REF!</definedName>
    <definedName name="XRefPaste23Row" hidden="1">#REF!</definedName>
    <definedName name="XRefPaste24" hidden="1">[45]BP!#REF!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[41]DOAR!#REF!</definedName>
    <definedName name="XRefPaste30" hidden="1">[45]BP!#REF!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[44]BAL!#REF!</definedName>
    <definedName name="XRefPaste36Row" hidden="1">#REF!</definedName>
    <definedName name="XRefPaste37" hidden="1">'[43]Mapa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'[43]Deposito Judicial'!#REF!</definedName>
    <definedName name="XRefPaste44Row" hidden="1">[43]XREF!#REF!</definedName>
    <definedName name="XRefPaste45" hidden="1">#REF!</definedName>
    <definedName name="XRefPaste45Row" hidden="1">[43]XREF!#REF!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>#REF!</definedName>
    <definedName name="YEAR2">[4]Inputs!$D$18</definedName>
    <definedName name="za">#REF!</definedName>
    <definedName name="ל">'[49]5.6.07'!$C$13</definedName>
    <definedName name="לל">'[50]5.6.07'!$C$8</definedName>
    <definedName name="שעח">'[51]נתונים לשינוי'!$G$7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3" l="1"/>
  <c r="M92" i="3"/>
  <c r="E79" i="3"/>
  <c r="E71" i="3"/>
  <c r="E96" i="3" l="1"/>
  <c r="E100" i="3" s="1"/>
  <c r="M79" i="3" l="1"/>
  <c r="M71" i="3"/>
  <c r="G96" i="3"/>
  <c r="G100" i="3" s="1"/>
  <c r="M96" i="3" l="1"/>
  <c r="M100" i="3" s="1"/>
  <c r="I96" i="3"/>
  <c r="I100" i="3" s="1"/>
  <c r="J49" i="1" l="1"/>
  <c r="Y92" i="3" l="1"/>
  <c r="W92" i="3"/>
  <c r="U92" i="3"/>
  <c r="S92" i="3"/>
  <c r="Q92" i="3"/>
  <c r="K92" i="3"/>
  <c r="Y79" i="3"/>
  <c r="W79" i="3"/>
  <c r="U79" i="3"/>
  <c r="S79" i="3"/>
  <c r="Q79" i="3"/>
  <c r="Y71" i="3"/>
  <c r="W71" i="3"/>
  <c r="U71" i="3"/>
  <c r="S71" i="3"/>
  <c r="Q71" i="3"/>
  <c r="K71" i="3"/>
  <c r="K74" i="3"/>
  <c r="K79" i="3" s="1"/>
  <c r="U96" i="3" l="1"/>
  <c r="U100" i="3" s="1"/>
  <c r="K96" i="3"/>
  <c r="K100" i="3" s="1"/>
  <c r="W96" i="3"/>
  <c r="W100" i="3" s="1"/>
  <c r="Q96" i="3"/>
  <c r="Q100" i="3" s="1"/>
  <c r="S96" i="3"/>
  <c r="S100" i="3" s="1"/>
  <c r="Y96" i="3"/>
  <c r="Y100" i="3" s="1"/>
  <c r="O96" i="3" l="1"/>
  <c r="O100" i="3" s="1"/>
  <c r="P83" i="1" l="1"/>
</calcChain>
</file>

<file path=xl/sharedStrings.xml><?xml version="1.0" encoding="utf-8"?>
<sst xmlns="http://schemas.openxmlformats.org/spreadsheetml/2006/main" count="229" uniqueCount="169">
  <si>
    <t>c</t>
  </si>
  <si>
    <t>Padtec Holding S.A.</t>
  </si>
  <si>
    <t>Balanço Patrimonial</t>
  </si>
  <si>
    <t>(Em milhares de Reais)</t>
  </si>
  <si>
    <t>Ativo</t>
  </si>
  <si>
    <t>Circulante</t>
  </si>
  <si>
    <t>Caixa e equivalentes de caixa</t>
  </si>
  <si>
    <t>Contas a receber de clientes</t>
  </si>
  <si>
    <t>Estoques</t>
  </si>
  <si>
    <t>Impostos a recuperar</t>
  </si>
  <si>
    <t>Operações financeiras</t>
  </si>
  <si>
    <t>Outros créditos</t>
  </si>
  <si>
    <t>Total do ativo circulante</t>
  </si>
  <si>
    <t>Ativo não circulante mantido para venda</t>
  </si>
  <si>
    <t>Ativo mantido para venda</t>
  </si>
  <si>
    <t>Total ativo não circulante mantido para venda</t>
  </si>
  <si>
    <t>Não circulante</t>
  </si>
  <si>
    <t>Partes relacionadas</t>
  </si>
  <si>
    <t>Aplicações financeiras em garantia</t>
  </si>
  <si>
    <t>Depósito Judicial</t>
  </si>
  <si>
    <t>Imobilizado</t>
  </si>
  <si>
    <t>Intangível</t>
  </si>
  <si>
    <t>Total do ativo não circulante</t>
  </si>
  <si>
    <t>Total do ativo</t>
  </si>
  <si>
    <t>Passivo</t>
  </si>
  <si>
    <t>Empréstimos e financiamentos</t>
  </si>
  <si>
    <t>Operações de arrendamento mercantil</t>
  </si>
  <si>
    <t>Fornecedores</t>
  </si>
  <si>
    <t>Risco sacado</t>
  </si>
  <si>
    <t>Impostos e contribuições a pagar</t>
  </si>
  <si>
    <t>Impostos e contribuições a pagar - parcelamento</t>
  </si>
  <si>
    <t>Obrigações sociais</t>
  </si>
  <si>
    <t>Provisões diversas</t>
  </si>
  <si>
    <t>Outras contas a pagar</t>
  </si>
  <si>
    <t>Total do passivo circulante</t>
  </si>
  <si>
    <t>Provisões para riscos trabalhistas e tributários</t>
  </si>
  <si>
    <t>Provisão para perda no investimento</t>
  </si>
  <si>
    <t>Total do passivo não circulante</t>
  </si>
  <si>
    <t>Total do passivo</t>
  </si>
  <si>
    <t>Patrimônio líquido</t>
  </si>
  <si>
    <t>Capital social</t>
  </si>
  <si>
    <t>Reservas de capital</t>
  </si>
  <si>
    <t>Lucros / prejuízos acumulados</t>
  </si>
  <si>
    <t>Outros resultantes abrangentes</t>
  </si>
  <si>
    <t>Total do patrimônio líquido</t>
  </si>
  <si>
    <t>Total do passivo e patrimônio líquido</t>
  </si>
  <si>
    <t xml:space="preserve">Demonstrações de Resultados </t>
  </si>
  <si>
    <t>Receita operacional bruta</t>
  </si>
  <si>
    <t>Impostos incidentes sobre as vendas</t>
  </si>
  <si>
    <t>Receita operacional líquida</t>
  </si>
  <si>
    <t>Custo dos produtos vendidos e serviços prestados</t>
  </si>
  <si>
    <t>Lucro bruto</t>
  </si>
  <si>
    <t>Despesas / receitas operacionais</t>
  </si>
  <si>
    <t>Despesas administrativas</t>
  </si>
  <si>
    <t>Despesas comerciais</t>
  </si>
  <si>
    <t>Despesas de pesquisa e desenvolvimento</t>
  </si>
  <si>
    <t>Resultado de equivalência patrimonial</t>
  </si>
  <si>
    <t>Outras receitas (despesas) operacionais</t>
  </si>
  <si>
    <t xml:space="preserve">  </t>
  </si>
  <si>
    <t>Lucro antes das receitas (despesas) financeiras</t>
  </si>
  <si>
    <t>Despesas financeiras</t>
  </si>
  <si>
    <t>Receitas financeiras</t>
  </si>
  <si>
    <t>Resultado do exercício antes dos impostos</t>
  </si>
  <si>
    <t>Imposto de renda e contribuição social</t>
  </si>
  <si>
    <t>Corrente</t>
  </si>
  <si>
    <t>Diferido</t>
  </si>
  <si>
    <t>Lucro do período</t>
  </si>
  <si>
    <t>Demonstrações dos Fluxos de Caixa</t>
  </si>
  <si>
    <t>Fluxos de caixa das atividades operacionais</t>
  </si>
  <si>
    <t>Ajustes para reconciliar o resultado líquido do período com o caixa</t>
  </si>
  <si>
    <t>gerado pelas (aplicado nas) atividades operacionais:</t>
  </si>
  <si>
    <t>Depreciação e amortização</t>
  </si>
  <si>
    <t>Provisão para créditos de liquidação duvidosa</t>
  </si>
  <si>
    <t>Ajuste a valor presente do contas a receber</t>
  </si>
  <si>
    <t>Constituição (reversão) de provisões diversas</t>
  </si>
  <si>
    <t>Provisões para riscos trabalhistas, tributários e cíveis</t>
  </si>
  <si>
    <t>Provisões para obsolescência dos estoques</t>
  </si>
  <si>
    <t>Constituição (reversão) de passivo descoberto</t>
  </si>
  <si>
    <t>Alienação e baixa de ativo imobilizado e intangível</t>
  </si>
  <si>
    <t>Ganho na baixa de ativo não circulante</t>
  </si>
  <si>
    <t>Baixa de ativo imobilizado e intangível</t>
  </si>
  <si>
    <t>Juros de aplicação financeira</t>
  </si>
  <si>
    <t>Redução (aumento) nos ativos operacionais:</t>
  </si>
  <si>
    <t xml:space="preserve">Imposto de renda e contribuição social </t>
  </si>
  <si>
    <t>Transações com partes relacionadas</t>
  </si>
  <si>
    <t>Depósito judicial</t>
  </si>
  <si>
    <t>Outras contas a receber</t>
  </si>
  <si>
    <t>Aumento (redução) dos passivos operacionais:</t>
  </si>
  <si>
    <t>Impostos a pagar e contribuições</t>
  </si>
  <si>
    <t>Imposto de renda e contribuição social - pagos</t>
  </si>
  <si>
    <t>Encargos de dívidas - pagos</t>
  </si>
  <si>
    <t>Caixa líquido gerado nas atividades operacionais</t>
  </si>
  <si>
    <t>Aumento de capital em controlada (caixa)</t>
  </si>
  <si>
    <t>Aquisição de imobilizado e intangível</t>
  </si>
  <si>
    <t>Venda de Investimento</t>
  </si>
  <si>
    <t>Subvenção</t>
  </si>
  <si>
    <t>Caixa líquido aplicados nas atividades de investimentos</t>
  </si>
  <si>
    <t>Integralização de capital</t>
  </si>
  <si>
    <t>Captações de empréstimos e financiamentos</t>
  </si>
  <si>
    <t>Pagamento de empréstimos e financiamentos - principal</t>
  </si>
  <si>
    <t>Caixa líquido gerado nas atividades de financiamentos</t>
  </si>
  <si>
    <t>Variação cambial de caixa em moeda estrangeira</t>
  </si>
  <si>
    <t>Caixa e equivalentes de caixa no início do período</t>
  </si>
  <si>
    <t>Caixa e equivalentes de caixa no fim do período</t>
  </si>
  <si>
    <t>2019</t>
  </si>
  <si>
    <t>Lucro (prejuízo) do período proveniente de oper. em continuidade</t>
  </si>
  <si>
    <t>Operações descontinuadas</t>
  </si>
  <si>
    <t>Resultado líquido das operações descontinuadas</t>
  </si>
  <si>
    <t>Lucro do período proveniente de operações descontinuadas</t>
  </si>
  <si>
    <t>Conciliação do Lucro Líquido e EBITDA</t>
  </si>
  <si>
    <t>Lucro Líquido</t>
  </si>
  <si>
    <t>Depreciação e Amortização</t>
  </si>
  <si>
    <t>Resultado Financeiro</t>
  </si>
  <si>
    <t>Imposto de Renda e Contribuição Social</t>
  </si>
  <si>
    <t>Debêntures</t>
  </si>
  <si>
    <t>Lucro do período antes dos impostos das operações continuadas</t>
  </si>
  <si>
    <t>Lucro do período antes dos impostos das operações descontinuadas</t>
  </si>
  <si>
    <t>Imposto de renda e contribuição social diferidos</t>
  </si>
  <si>
    <t>Perda na venda de imóveis</t>
  </si>
  <si>
    <t>Arrendamento mercantil com partes relacionadas</t>
  </si>
  <si>
    <t>Pagamento de empréstimos e financiamentos - juros</t>
  </si>
  <si>
    <t>Caixa e equivalente de ativos mantidos para venda</t>
  </si>
  <si>
    <t>Aumento no caixa e equivalentes de caixa</t>
  </si>
  <si>
    <t>2020</t>
  </si>
  <si>
    <t>FINEP</t>
  </si>
  <si>
    <t>2018</t>
  </si>
  <si>
    <t>* considera a incorporação de ações da Padtec S.A. pela Padtec Holding S.A. a partir de 01/01/2018</t>
  </si>
  <si>
    <t>EBITDA</t>
  </si>
  <si>
    <t>Amortização de gastos com captação de debêntures</t>
  </si>
  <si>
    <t>Pagamento de debêntures - principal</t>
  </si>
  <si>
    <t>Adiantamento de clientes</t>
  </si>
  <si>
    <t>2021</t>
  </si>
  <si>
    <t>Encargos de debêntures - pagos</t>
  </si>
  <si>
    <t>2022</t>
  </si>
  <si>
    <t xml:space="preserve">Juros e variações monetária sobre empréstimos </t>
  </si>
  <si>
    <t>Juros e variações monetária sobre debêntures</t>
  </si>
  <si>
    <t>Títulos e valores mobiliários</t>
  </si>
  <si>
    <t>Obrigações com cotas senior FIDC</t>
  </si>
  <si>
    <t>Juros e variações monetária sobre operações com arrendamento mercantil</t>
  </si>
  <si>
    <t>Indenizações trabalhistas, tributários e cíveis - pagos</t>
  </si>
  <si>
    <t>1T23</t>
  </si>
  <si>
    <t>2023</t>
  </si>
  <si>
    <t>Instrumentos Financeiros Derivativos</t>
  </si>
  <si>
    <t>Balanço Patrimonial Consolidado</t>
  </si>
  <si>
    <t>Demonstrações de Resultados Consolidado</t>
  </si>
  <si>
    <t>2T23</t>
  </si>
  <si>
    <t>Demonstrações dos Fluxos de Caixa Consolidado</t>
  </si>
  <si>
    <t>Hedge de fluxo de caixa</t>
  </si>
  <si>
    <t>Instrumentos financeiros derivativos</t>
  </si>
  <si>
    <t>Margem EBITDA</t>
  </si>
  <si>
    <t>3T23</t>
  </si>
  <si>
    <t>EBITDA - Consolidado</t>
  </si>
  <si>
    <t>Ágio em transação de capital</t>
  </si>
  <si>
    <t>4T23</t>
  </si>
  <si>
    <t xml:space="preserve">EBITDA </t>
  </si>
  <si>
    <t>Dividendos a pagar</t>
  </si>
  <si>
    <t>Opções outorgadas</t>
  </si>
  <si>
    <t>Reservas de investimento</t>
  </si>
  <si>
    <t>1T24</t>
  </si>
  <si>
    <t>Reserva legal</t>
  </si>
  <si>
    <t>2T24</t>
  </si>
  <si>
    <t>Aumento de capital</t>
  </si>
  <si>
    <t>Reserva de capital</t>
  </si>
  <si>
    <t>Dividendos pagos</t>
  </si>
  <si>
    <t>3T24</t>
  </si>
  <si>
    <t>4T24</t>
  </si>
  <si>
    <t>2024</t>
  </si>
  <si>
    <t>1T25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</si>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</sst>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_-* #,##0_-;\-* #,##0_-;_-* &quot;-&quot;??_-;_-@_-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0"/>
      <color theme="1" tint="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sz val="1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2D9FF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59">
    <xf numFmtId="0" fontId="0" fillId="0" borderId="0" xfId="0"/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4" fontId="5" fillId="0" borderId="0" xfId="2" applyFont="1" applyFill="1" applyAlignment="1">
      <alignment vertical="center"/>
    </xf>
    <xf numFmtId="165" fontId="5" fillId="0" borderId="0" xfId="2" applyNumberFormat="1" applyFont="1" applyFill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  <xf numFmtId="164" fontId="6" fillId="0" borderId="0" xfId="2" applyFont="1" applyFill="1" applyBorder="1" applyAlignment="1" applyProtection="1">
      <alignment vertical="center"/>
    </xf>
    <xf numFmtId="164" fontId="6" fillId="0" borderId="0" xfId="2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Alignment="1">
      <alignment vertical="center"/>
    </xf>
    <xf numFmtId="164" fontId="3" fillId="0" borderId="0" xfId="2" applyFont="1" applyFill="1" applyBorder="1" applyAlignment="1">
      <alignment vertical="center"/>
    </xf>
    <xf numFmtId="164" fontId="5" fillId="0" borderId="0" xfId="2" applyFont="1" applyFill="1" applyBorder="1" applyAlignment="1">
      <alignment horizontal="left" vertical="center"/>
    </xf>
    <xf numFmtId="165" fontId="11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vertical="center"/>
    </xf>
    <xf numFmtId="0" fontId="5" fillId="0" borderId="0" xfId="3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 applyProtection="1">
      <alignment horizontal="right" vertical="center"/>
    </xf>
    <xf numFmtId="165" fontId="12" fillId="0" borderId="0" xfId="2" applyNumberFormat="1" applyFont="1" applyFill="1" applyAlignment="1">
      <alignment vertical="center"/>
    </xf>
    <xf numFmtId="165" fontId="13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4" fontId="14" fillId="0" borderId="0" xfId="2" applyFont="1" applyBorder="1" applyAlignment="1">
      <alignment vertical="center"/>
    </xf>
    <xf numFmtId="164" fontId="15" fillId="0" borderId="0" xfId="2" applyFont="1" applyFill="1" applyAlignment="1">
      <alignment horizontal="left" vertical="center"/>
    </xf>
    <xf numFmtId="166" fontId="14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4" fontId="6" fillId="0" borderId="0" xfId="2" applyFont="1" applyFill="1" applyBorder="1" applyAlignment="1" applyProtection="1">
      <alignment horizontal="right" vertical="center"/>
    </xf>
    <xf numFmtId="165" fontId="14" fillId="0" borderId="0" xfId="2" applyNumberFormat="1" applyFont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43" fontId="5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165" fontId="17" fillId="0" borderId="0" xfId="5" applyNumberFormat="1" applyFont="1" applyFill="1" applyBorder="1" applyAlignment="1">
      <alignment horizontal="center" vertical="center"/>
    </xf>
    <xf numFmtId="164" fontId="6" fillId="0" borderId="0" xfId="2" applyFont="1" applyAlignment="1">
      <alignment vertical="center"/>
    </xf>
    <xf numFmtId="164" fontId="7" fillId="0" borderId="0" xfId="2" applyFont="1" applyFill="1" applyBorder="1" applyAlignment="1">
      <alignment vertical="center"/>
    </xf>
    <xf numFmtId="164" fontId="12" fillId="0" borderId="0" xfId="2" applyFont="1" applyBorder="1" applyAlignment="1">
      <alignment vertical="center"/>
    </xf>
    <xf numFmtId="164" fontId="18" fillId="0" borderId="0" xfId="2" applyFont="1" applyFill="1" applyAlignment="1">
      <alignment vertical="center"/>
    </xf>
    <xf numFmtId="1" fontId="19" fillId="0" borderId="0" xfId="2" applyNumberFormat="1" applyFont="1" applyFill="1" applyAlignment="1">
      <alignment vertical="center"/>
    </xf>
    <xf numFmtId="165" fontId="5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165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left" vertical="center"/>
    </xf>
    <xf numFmtId="1" fontId="20" fillId="0" borderId="0" xfId="2" applyNumberFormat="1" applyFont="1" applyFill="1" applyAlignment="1">
      <alignment vertical="center"/>
    </xf>
    <xf numFmtId="1" fontId="6" fillId="0" borderId="0" xfId="2" applyNumberFormat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center"/>
    </xf>
    <xf numFmtId="0" fontId="21" fillId="0" borderId="0" xfId="6"/>
    <xf numFmtId="0" fontId="5" fillId="0" borderId="0" xfId="6" applyFont="1"/>
    <xf numFmtId="166" fontId="5" fillId="0" borderId="0" xfId="6" applyNumberFormat="1" applyFont="1"/>
    <xf numFmtId="166" fontId="21" fillId="0" borderId="0" xfId="6" applyNumberFormat="1"/>
    <xf numFmtId="0" fontId="9" fillId="0" borderId="0" xfId="6" applyFont="1"/>
    <xf numFmtId="0" fontId="5" fillId="0" borderId="0" xfId="6" applyFont="1" applyAlignment="1">
      <alignment vertical="center"/>
    </xf>
    <xf numFmtId="0" fontId="5" fillId="0" borderId="0" xfId="8" applyAlignment="1">
      <alignment vertical="center"/>
    </xf>
    <xf numFmtId="43" fontId="5" fillId="0" borderId="0" xfId="1" applyFont="1" applyFill="1" applyAlignment="1">
      <alignment horizontal="right" vertical="center"/>
    </xf>
    <xf numFmtId="167" fontId="5" fillId="0" borderId="0" xfId="1" applyNumberFormat="1" applyFont="1" applyFill="1" applyAlignment="1">
      <alignment vertical="center"/>
    </xf>
    <xf numFmtId="167" fontId="10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9" fontId="5" fillId="0" borderId="0" xfId="9" applyFont="1"/>
    <xf numFmtId="9" fontId="21" fillId="0" borderId="0" xfId="9" applyFont="1"/>
    <xf numFmtId="9" fontId="21" fillId="0" borderId="0" xfId="9" applyFont="1" applyFill="1"/>
    <xf numFmtId="167" fontId="5" fillId="0" borderId="0" xfId="10" applyNumberFormat="1" applyFont="1" applyFill="1" applyBorder="1" applyAlignment="1" applyProtection="1">
      <alignment horizontal="right" vertical="center"/>
    </xf>
    <xf numFmtId="167" fontId="5" fillId="0" borderId="0" xfId="10" applyNumberFormat="1" applyFont="1" applyFill="1" applyBorder="1" applyAlignment="1">
      <alignment horizontal="right" vertical="center"/>
    </xf>
    <xf numFmtId="167" fontId="6" fillId="0" borderId="0" xfId="10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Border="1" applyAlignment="1">
      <alignment vertical="center"/>
    </xf>
    <xf numFmtId="0" fontId="5" fillId="0" borderId="0" xfId="0" applyFont="1"/>
    <xf numFmtId="0" fontId="5" fillId="0" borderId="0" xfId="3"/>
    <xf numFmtId="165" fontId="6" fillId="0" borderId="1" xfId="2" applyNumberFormat="1" applyFont="1" applyFill="1" applyBorder="1" applyAlignment="1" applyProtection="1">
      <alignment horizontal="right" vertical="center"/>
    </xf>
    <xf numFmtId="167" fontId="6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0" xfId="8"/>
    <xf numFmtId="165" fontId="10" fillId="2" borderId="0" xfId="2" applyNumberFormat="1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49" fontId="6" fillId="3" borderId="0" xfId="2" applyNumberFormat="1" applyFont="1" applyFill="1" applyBorder="1" applyAlignment="1">
      <alignment vertical="center"/>
    </xf>
    <xf numFmtId="49" fontId="22" fillId="4" borderId="0" xfId="2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horizontal="right" vertical="center"/>
    </xf>
    <xf numFmtId="165" fontId="6" fillId="5" borderId="2" xfId="2" applyNumberFormat="1" applyFont="1" applyFill="1" applyBorder="1" applyAlignment="1">
      <alignment horizontal="right" vertical="center"/>
    </xf>
    <xf numFmtId="0" fontId="22" fillId="4" borderId="0" xfId="6" applyFont="1" applyFill="1"/>
    <xf numFmtId="0" fontId="9" fillId="2" borderId="0" xfId="6" applyFont="1" applyFill="1"/>
    <xf numFmtId="166" fontId="22" fillId="4" borderId="1" xfId="2" applyNumberFormat="1" applyFont="1" applyFill="1" applyBorder="1" applyAlignment="1" applyProtection="1">
      <alignment horizontal="centerContinuous" vertical="center"/>
    </xf>
    <xf numFmtId="166" fontId="22" fillId="6" borderId="1" xfId="2" applyNumberFormat="1" applyFont="1" applyFill="1" applyBorder="1" applyAlignment="1" applyProtection="1">
      <alignment horizontal="centerContinuous" vertical="center"/>
    </xf>
    <xf numFmtId="1" fontId="22" fillId="4" borderId="0" xfId="2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166" fontId="22" fillId="4" borderId="1" xfId="2" quotePrefix="1" applyNumberFormat="1" applyFont="1" applyFill="1" applyBorder="1" applyAlignment="1" applyProtection="1">
      <alignment horizontal="centerContinuous" vertical="center"/>
    </xf>
    <xf numFmtId="166" fontId="22" fillId="4" borderId="1" xfId="2" quotePrefix="1" applyNumberFormat="1" applyFont="1" applyFill="1" applyBorder="1" applyAlignment="1" applyProtection="1">
      <alignment horizontal="center" vertical="center"/>
    </xf>
    <xf numFmtId="1" fontId="22" fillId="4" borderId="0" xfId="2" quotePrefix="1" applyNumberFormat="1" applyFont="1" applyFill="1" applyBorder="1" applyAlignment="1" applyProtection="1">
      <alignment horizontal="center" vertical="center"/>
    </xf>
    <xf numFmtId="1" fontId="22" fillId="4" borderId="1" xfId="2" quotePrefix="1" applyNumberFormat="1" applyFont="1" applyFill="1" applyBorder="1" applyAlignment="1" applyProtection="1">
      <alignment horizontal="center" vertical="center"/>
    </xf>
    <xf numFmtId="166" fontId="22" fillId="4" borderId="0" xfId="2" applyNumberFormat="1" applyFont="1" applyFill="1" applyBorder="1" applyAlignment="1" applyProtection="1">
      <alignment horizontal="center" vertical="center"/>
    </xf>
    <xf numFmtId="165" fontId="6" fillId="5" borderId="0" xfId="1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>
      <alignment horizontal="right" vertical="center"/>
    </xf>
    <xf numFmtId="165" fontId="6" fillId="5" borderId="0" xfId="1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 applyProtection="1">
      <alignment horizontal="right" vertical="center"/>
    </xf>
    <xf numFmtId="165" fontId="6" fillId="5" borderId="0" xfId="2" applyNumberFormat="1" applyFont="1" applyFill="1" applyBorder="1" applyAlignment="1" applyProtection="1">
      <alignment horizontal="right" vertical="center"/>
    </xf>
    <xf numFmtId="165" fontId="6" fillId="5" borderId="0" xfId="1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 applyProtection="1">
      <alignment horizontal="right" vertical="center"/>
    </xf>
    <xf numFmtId="165" fontId="6" fillId="5" borderId="1" xfId="2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 applyProtection="1">
      <alignment horizontal="right" vertical="center"/>
    </xf>
    <xf numFmtId="165" fontId="6" fillId="5" borderId="3" xfId="4" applyNumberFormat="1" applyFont="1" applyFill="1" applyBorder="1" applyAlignment="1" applyProtection="1">
      <alignment horizontal="right" vertical="center"/>
    </xf>
    <xf numFmtId="165" fontId="6" fillId="5" borderId="3" xfId="2" applyNumberFormat="1" applyFont="1" applyFill="1" applyBorder="1" applyAlignment="1" applyProtection="1">
      <alignment horizontal="right" vertical="center"/>
    </xf>
    <xf numFmtId="165" fontId="10" fillId="2" borderId="0" xfId="1" applyNumberFormat="1" applyFont="1" applyFill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 applyProtection="1">
      <alignment horizontal="right" vertical="center"/>
    </xf>
    <xf numFmtId="165" fontId="10" fillId="2" borderId="0" xfId="2" applyNumberFormat="1" applyFont="1" applyFill="1" applyBorder="1" applyAlignment="1" applyProtection="1">
      <alignment horizontal="right" vertical="center"/>
    </xf>
    <xf numFmtId="165" fontId="10" fillId="2" borderId="1" xfId="2" applyNumberFormat="1" applyFont="1" applyFill="1" applyBorder="1" applyAlignment="1" applyProtection="1">
      <alignment horizontal="right" vertical="center"/>
    </xf>
    <xf numFmtId="165" fontId="10" fillId="2" borderId="1" xfId="4" applyNumberFormat="1" applyFont="1" applyFill="1" applyBorder="1" applyAlignment="1" applyProtection="1">
      <alignment horizontal="right" vertical="center"/>
    </xf>
    <xf numFmtId="0" fontId="22" fillId="4" borderId="1" xfId="2" applyNumberFormat="1" applyFont="1" applyFill="1" applyBorder="1" applyAlignment="1" applyProtection="1">
      <alignment horizontal="centerContinuous" vertical="center"/>
    </xf>
    <xf numFmtId="166" fontId="22" fillId="4" borderId="1" xfId="2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/>
    <xf numFmtId="165" fontId="10" fillId="2" borderId="0" xfId="6" applyNumberFormat="1" applyFont="1" applyFill="1"/>
    <xf numFmtId="165" fontId="10" fillId="2" borderId="0" xfId="3" applyNumberFormat="1" applyFont="1" applyFill="1"/>
    <xf numFmtId="165" fontId="10" fillId="2" borderId="0" xfId="8" applyNumberFormat="1" applyFont="1" applyFill="1"/>
    <xf numFmtId="165" fontId="5" fillId="5" borderId="1" xfId="0" applyNumberFormat="1" applyFont="1" applyFill="1" applyBorder="1"/>
    <xf numFmtId="165" fontId="5" fillId="5" borderId="1" xfId="6" applyNumberFormat="1" applyFont="1" applyFill="1" applyBorder="1"/>
    <xf numFmtId="165" fontId="5" fillId="5" borderId="1" xfId="3" applyNumberFormat="1" applyFill="1" applyBorder="1"/>
    <xf numFmtId="165" fontId="5" fillId="5" borderId="0" xfId="3" applyNumberFormat="1" applyFill="1"/>
    <xf numFmtId="165" fontId="6" fillId="5" borderId="3" xfId="0" applyNumberFormat="1" applyFont="1" applyFill="1" applyBorder="1"/>
    <xf numFmtId="165" fontId="6" fillId="5" borderId="0" xfId="3" applyNumberFormat="1" applyFont="1" applyFill="1"/>
    <xf numFmtId="168" fontId="6" fillId="5" borderId="0" xfId="7" applyNumberFormat="1" applyFont="1" applyFill="1" applyBorder="1"/>
    <xf numFmtId="164" fontId="6" fillId="3" borderId="0" xfId="2" applyFont="1" applyFill="1" applyBorder="1" applyAlignment="1" applyProtection="1">
      <alignment vertical="center"/>
    </xf>
    <xf numFmtId="165" fontId="10" fillId="2" borderId="0" xfId="10" applyNumberFormat="1" applyFont="1" applyFill="1" applyBorder="1" applyAlignment="1">
      <alignment vertical="center"/>
    </xf>
    <xf numFmtId="0" fontId="23" fillId="0" borderId="0" xfId="0" applyFont="1"/>
    <xf numFmtId="164" fontId="22" fillId="4" borderId="0" xfId="2" applyFont="1" applyFill="1" applyBorder="1" applyAlignment="1" applyProtection="1">
      <alignment horizontal="center" vertical="center"/>
    </xf>
    <xf numFmtId="164" fontId="22" fillId="6" borderId="0" xfId="2" applyFont="1" applyFill="1" applyBorder="1" applyAlignment="1" applyProtection="1">
      <alignment horizontal="center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  <xf numFmtId="49" fontId="22" fillId="4" borderId="0" xfId="2" applyNumberFormat="1" applyFont="1" applyFill="1" applyBorder="1" applyAlignment="1">
      <alignment horizontal="left" vertical="center"/>
    </xf>
    <xf numFmtId="165" fontId="22" fillId="4" borderId="0" xfId="2" applyNumberFormat="1" applyFont="1" applyFill="1" applyBorder="1" applyAlignment="1">
      <alignment horizontal="left" vertical="center"/>
    </xf>
  </cellXfs>
  <cellStyles count="11">
    <cellStyle name="Normal" xfId="0" builtinId="0"/>
    <cellStyle name="Normal 11" xfId="3" xr:uid="{00000000-0005-0000-0000-000001000000}"/>
    <cellStyle name="Normal 11 2" xfId="8" xr:uid="{00000000-0005-0000-0000-000002000000}"/>
    <cellStyle name="Normal 2" xfId="6" xr:uid="{00000000-0005-0000-0000-000003000000}"/>
    <cellStyle name="Porcentagem" xfId="9" builtinId="5"/>
    <cellStyle name="Porcentagem 2" xfId="7" xr:uid="{00000000-0005-0000-0000-000005000000}"/>
    <cellStyle name="Separador de milhares 2 2" xfId="5" xr:uid="{00000000-0005-0000-0000-000006000000}"/>
    <cellStyle name="Vírgula" xfId="1" builtinId="3"/>
    <cellStyle name="Vírgula 2" xfId="4" xr:uid="{00000000-0005-0000-0000-000008000000}"/>
    <cellStyle name="Vírgula 2 2 2" xfId="10" xr:uid="{00000000-0005-0000-0000-000009000000}"/>
    <cellStyle name="Vírgula 3 2 2" xfId="2" xr:uid="{00000000-0005-0000-0000-00000A000000}"/>
  </cellStyles>
  <dxfs count="0"/>
  <tableStyles count="0" defaultTableStyle="TableStyleMedium2" defaultPivotStyle="PivotStyleLight16"/>
  <colors>
    <mruColors>
      <color rgb="FF52D9FF"/>
      <color rgb="FFEAEAEA"/>
      <color rgb="FF997DF5"/>
      <color rgb="FFF26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61" Type="http://schemas.openxmlformats.org/officeDocument/2006/relationships/customXml" Target="../customXml/item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Users\Ana%20Paula%20Viola\Desktop\Documents%20and%20Settings\apviola\Meus%20documentos\Despesas%20Financeiras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Z\EXCEL\SLC2000\SLC2OC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USNY057\groupdirs\M&amp;A\Presentations\04\9040832n\9040832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T\Transfer\02-tues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loki\Comercial\Documents%20and%20Settings\tr003299\Desktop\EXCEL\SLC2000\SLC2OC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usst056\pdmsdirs\Current%20Work\PC\9-05\9-05046\9-05046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mento_Or&#231;amento%202010_201005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5310%20CLIENTES%20Combined%20Leadshee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lbatross\TEMP\Metal%20Bulleti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Documents%20and%20Settings\rseksaria\Local%20Settings\Temporary%20Internet%20Files\OLKD3\CAE_Ol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il%20Price%20Mod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dmision\SECTOR%204\DISTRIBUCION\Casino\2006\Ratings%20&amp;%20Spreads\FR.5CG1G.20051231.FRG.CASINO%20GUICHAR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de%20contatos%20de%20clientes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uriel.rios.CDFSP\Documents\Uriel\2.%20Relat&#243;rios\Ferramenta%20de%20Gest&#227;o%20de%20Margem_v4.xlsb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1_Financeiro\25_CONTROLADORIA\15%20-%20MARGEM%20DE%20CONTRIBUI&#199;&#195;O\MARGEM_CONTRIBUICAO_Consolidado_Abr18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DIRETORIA%20DE%20OPERA&#199;&#213;ES\Users\msilva\Desktop\Controles\Planejamento_rev4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planejamento\Users\msilva\Desktop\DADOS_Aberto_v3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as\PADTEC%20-%20Campinas\Controladoria\Custos\FECHAMENTO\2009\12%20-%20DEZEMBRO\BASE%20DE%20RATEIO%20GGF's%2012_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RCAMENTO\2019\OR&#199;AMENTOS\03%20-%20MAR&#199;O\BASE%20AUXILIARES\0319%20BASE%20CLASSIFICA&#199;&#195;O_NV_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00-REDIR-%2007%20Maio%202018_Pr&#243;xima\Temp\DADOS_Reduzido_v3_21.05.2018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glauconpereira\Library\Containers\com.apple.mail\Data\Library\Mail%20Downloads\65E32D25-D8B6-441B-BD5B-9A96A2C8F3FB\Maxitel_Model_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Barnev%202006%20budget%20v10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My%20Documents\Equity%20Research\np45catha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NTABILIDADE\CONTABILIDADE\Auditoria\2020\2&#186;%20Trimestre\-%20N&#195;O%20ENVIAR%20-\QUADROS%202020_0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dor%20de%20festa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Rede\Quattuor\Relacao%20de%20filiais%20e%20produtos%20-%20to%20Paranh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paula\Desktop\Empilhada%20SAP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o%20de%20projeto%20de%20marketing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iro\Exercicios%20Financeiros\Muta&#231;&#227;o%20de%20Equival&#234;ncia%20Patrimonial%202017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WINDOWS\TEMP\DRE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8310%20Despesas%20Gerais%20e%20Administrativa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231;amento%20de%20despesas%20empresarial1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da%20de%20faltas%20de%20funcion&#225;rios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y%20Documents\FM&amp;CO\MouldedC_Dcf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filipe.segurado\AppData\Roaming\OpenText\DM\Temp\IGCP-%2325229-v3-Projeto_Z_-_Modelo_Financeiro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jrabelo\Documents\Clientes\Audit\Banco%20Fidis\Diversos\Wordproc\31.12.08\DF&#180;s\Fidis%20DF's%2031dez08%20-%20Fin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Unipar\2002\Imobilizado%20DQ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My%20Documents\Clientes\5%20Paul%20Wurth\2008\4%2031.12.08\Relatorios\Paul%20Wurth%20-%20DF's%2031dez08%20-%20Draf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paul%20wurth\Paul%20Wurth\30.06.2006\Relatorios\Boneca\DF's%20Bonec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1-01%20Mem&#243;ria%20das%20reclassifica&#231;&#245;es%20para%20fins%20de%20publica&#231;&#227;o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Biosint&#233;tica\31.12.03\Administra&#231;&#227;o%20do%20JOB\Comparativo%20dez02%20x%20dez0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06.2007\CaseWare%20Tracker%202006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Users\tmeirelles\AppData\Local\Microsoft\Windows\Temporary%20Internet%20Files\Content.Outlook\XUMES66X\Material%20Listing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12.07\&#1488;&#1490;&#1495;\SovereignConvOption4_3%202%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rit%20nissan\oberon\2006\oberon0306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3T/Gr&#225;ficos%20release%203T24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14\Projects\DOKUME~1\KMartin\LOKALE~1\Temp\EUROPE\exchange%20rate%20cha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dchic001pn1\pdmsdirs\UTILITIE\Email\03_Wed\De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gb24166\PDMSdirs\Current%20Work\PC\9-05\9-05046\9-05046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V\EXCEL\SLC2000\SLC2OC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idados"/>
      <sheetName val="04"/>
      <sheetName val="05"/>
      <sheetName val="06"/>
      <sheetName val="07"/>
      <sheetName val="08"/>
      <sheetName val="09"/>
      <sheetName val="10"/>
      <sheetName val="11"/>
      <sheetName val="12"/>
      <sheetName val="01"/>
      <sheetName val="FLUXO DE CAIXA"/>
      <sheetName val="CASÓRIO"/>
      <sheetName val="REFORMA"/>
      <sheetName val="RD - KM"/>
      <sheetName val="KM"/>
      <sheetName val="Modelo RD"/>
      <sheetName val="Extrato Itaú"/>
      <sheetName val="CH ITAÚ"/>
      <sheetName val="CH BRADESCO"/>
      <sheetName val="NOKIA"/>
      <sheetName val="T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Price"/>
      <sheetName val="Sheet1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sales vol."/>
      <sheetName val="CUS Image"/>
    </sheetNames>
    <sheetDataSet>
      <sheetData sheetId="0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NESTLE"/>
    </sheetNames>
    <sheetDataSet>
      <sheetData sheetId="0"/>
      <sheetData sheetId="1"/>
      <sheetData sheetId="2"/>
      <sheetData sheetId="3">
        <row r="322">
          <cell r="C322" t="str">
            <v>Quality 1</v>
          </cell>
        </row>
      </sheetData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 2010"/>
      <sheetName val="DRE Racional"/>
      <sheetName val="Premissas"/>
      <sheetName val="Por_CC"/>
      <sheetName val="CAPEX - Projetos"/>
      <sheetName val="Faturamento Fev10"/>
      <sheetName val="Faturamento Mar10"/>
      <sheetName val="Faturamento Abril 10"/>
      <sheetName val="Fluxo Caixa"/>
      <sheetName val="Real x Orç"/>
      <sheetName val="Prosoft fev10"/>
      <sheetName val="Prosoft mar10"/>
      <sheetName val="Prosoft abr 10"/>
      <sheetName val="Prosoft maio10"/>
      <sheetName val="Prosoft jun10"/>
      <sheetName val="Prosoft jul 10"/>
      <sheetName val="Razao fev10"/>
      <sheetName val="Razao mar10"/>
      <sheetName val="Razao abr10"/>
      <sheetName val="analise das variaçoes Mar X abr"/>
      <sheetName val="NEW"/>
      <sheetName val="Receita"/>
      <sheetName val="NEW (2)"/>
      <sheetName val="Analise das Variacoes"/>
      <sheetName val="DRE"/>
      <sheetName val="Premissas Nova"/>
      <sheetName val="Premissa Outras Desp (2)"/>
      <sheetName val="Premissas Comerc"/>
      <sheetName val="Premissas MKT"/>
      <sheetName val="Resumo Premissas"/>
      <sheetName val="Premissa Folha"/>
      <sheetName val="Premissa Custo Operac"/>
      <sheetName val="Premissa Custo Sist"/>
      <sheetName val="Premissa Outras Desp"/>
      <sheetName val="Capacity"/>
      <sheetName val="Premissas (2)"/>
      <sheetName val="Resumo Receita"/>
      <sheetName val="Receita Varejo"/>
      <sheetName val="Receita Operadoras"/>
      <sheetName val="Receita Venda Direta"/>
      <sheetName val="Premissas Treinamento Operações"/>
      <sheetName val="Premissas RH"/>
      <sheetName val="Projeto Dr Speedy"/>
      <sheetName val="Premissa estatutario"/>
      <sheetName val="Premissas At Home - DRE"/>
      <sheetName val="Telefonia"/>
      <sheetName val="AUX"/>
      <sheetName val="OPEX"/>
      <sheetName val="Plan2"/>
      <sheetName val="COOPERADOS"/>
      <sheetName val="CLT"/>
      <sheetName val="Premissas Turn over tarifeiro"/>
      <sheetName val="TAGs"/>
      <sheetName val="Estudo"/>
      <sheetName val="Cenarios"/>
      <sheetName val="DRE_Board"/>
      <sheetName val="Graficos"/>
      <sheetName val="Orçamento"/>
      <sheetName val="Fluxo de Caixa"/>
      <sheetName val="Balanço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TAG"/>
    </sheetNames>
    <sheetDataSet>
      <sheetData sheetId="0">
        <row r="4">
          <cell r="B4" t="str">
            <v>Receita Líquida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B2" t="str">
            <v>Tectotal</v>
          </cell>
        </row>
      </sheetData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ging Clientes"/>
      <sheetName val="AVP"/>
      <sheetName val="Análise PCLD"/>
      <sheetName val="Tickmarks"/>
      <sheetName val="Aging"/>
      <sheetName val="Devoluções"/>
      <sheetName val="Comissão Vendedores"/>
      <sheetName val="XREF"/>
      <sheetName val="Base Clientes Nacionais"/>
      <sheetName val="Base WXBR"/>
      <sheetName val="Base Clientes Internacionais"/>
      <sheetName val="Base Partes Relacionadas"/>
      <sheetName val="Aging_WK Nacionais"/>
      <sheetName val="Aging Nacionais"/>
      <sheetName val="Aging_WK Inter"/>
      <sheetName val="Aging Inter"/>
      <sheetName val="Sheet1"/>
    </sheetNames>
    <sheetDataSet>
      <sheetData sheetId="0">
        <row r="2">
          <cell r="F2" t="str">
            <v>31/03/2014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31/03/2014</v>
          </cell>
          <cell r="M2" t="str">
            <v>31/12/2013</v>
          </cell>
          <cell r="N2">
            <v>0</v>
          </cell>
          <cell r="O2">
            <v>0</v>
          </cell>
        </row>
        <row r="4">
          <cell r="F4">
            <v>203107025.52000001</v>
          </cell>
          <cell r="H4">
            <v>0</v>
          </cell>
          <cell r="I4">
            <v>203107025.52000001</v>
          </cell>
          <cell r="J4">
            <v>0</v>
          </cell>
          <cell r="K4">
            <v>203107025.52000001</v>
          </cell>
          <cell r="M4">
            <v>205483487.46000001</v>
          </cell>
        </row>
        <row r="5">
          <cell r="F5">
            <v>12889338.59</v>
          </cell>
          <cell r="H5">
            <v>0</v>
          </cell>
          <cell r="I5">
            <v>12889338.59</v>
          </cell>
          <cell r="J5">
            <v>0</v>
          </cell>
          <cell r="K5">
            <v>12889338.59</v>
          </cell>
          <cell r="M5">
            <v>5387257.7699999996</v>
          </cell>
        </row>
        <row r="6">
          <cell r="F6">
            <v>10364.67</v>
          </cell>
          <cell r="H6">
            <v>0</v>
          </cell>
          <cell r="I6">
            <v>10364.67</v>
          </cell>
          <cell r="J6">
            <v>0</v>
          </cell>
          <cell r="K6">
            <v>10364.67</v>
          </cell>
          <cell r="M6">
            <v>20729.34</v>
          </cell>
        </row>
        <row r="7">
          <cell r="F7">
            <v>591614.6</v>
          </cell>
          <cell r="H7">
            <v>0</v>
          </cell>
          <cell r="I7">
            <v>591614.6</v>
          </cell>
          <cell r="J7">
            <v>0</v>
          </cell>
          <cell r="K7">
            <v>591614.6</v>
          </cell>
          <cell r="M7">
            <v>795674.65</v>
          </cell>
        </row>
        <row r="8">
          <cell r="F8">
            <v>216598343.38</v>
          </cell>
          <cell r="H8">
            <v>0</v>
          </cell>
          <cell r="I8">
            <v>216598343.38</v>
          </cell>
          <cell r="J8">
            <v>0</v>
          </cell>
          <cell r="K8">
            <v>216598343.38</v>
          </cell>
          <cell r="M8">
            <v>211687149.22000003</v>
          </cell>
        </row>
        <row r="9">
          <cell r="F9">
            <v>331360.52</v>
          </cell>
          <cell r="H9">
            <v>0</v>
          </cell>
          <cell r="I9">
            <v>331360.52</v>
          </cell>
          <cell r="J9">
            <v>0</v>
          </cell>
          <cell r="K9">
            <v>331360.52</v>
          </cell>
          <cell r="M9">
            <v>795675</v>
          </cell>
        </row>
        <row r="10">
          <cell r="F10">
            <v>-486121.69</v>
          </cell>
          <cell r="H10">
            <v>0</v>
          </cell>
          <cell r="I10">
            <v>-486121.69</v>
          </cell>
          <cell r="J10">
            <v>0</v>
          </cell>
          <cell r="K10">
            <v>-486121.69</v>
          </cell>
          <cell r="M10">
            <v>-486121.69</v>
          </cell>
        </row>
        <row r="11">
          <cell r="F11">
            <v>-486121.69</v>
          </cell>
          <cell r="H11">
            <v>0</v>
          </cell>
          <cell r="I11">
            <v>-486121.69</v>
          </cell>
          <cell r="J11">
            <v>0</v>
          </cell>
          <cell r="K11">
            <v>-486121.69</v>
          </cell>
          <cell r="M11">
            <v>-486121.69</v>
          </cell>
        </row>
        <row r="12">
          <cell r="F12">
            <v>216112221.69</v>
          </cell>
          <cell r="H12">
            <v>0</v>
          </cell>
          <cell r="I12">
            <v>216112221.69</v>
          </cell>
          <cell r="J12">
            <v>0</v>
          </cell>
          <cell r="K12">
            <v>216112221.69</v>
          </cell>
          <cell r="M12">
            <v>211201027.53000003</v>
          </cell>
        </row>
      </sheetData>
      <sheetData sheetId="1">
        <row r="1">
          <cell r="F1" t="str">
            <v>31/03/2014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31/03/2014</v>
          </cell>
          <cell r="K1" t="str">
            <v>31/12/2013</v>
          </cell>
        </row>
        <row r="3">
          <cell r="F3">
            <v>203107025.52000001</v>
          </cell>
          <cell r="G3">
            <v>0</v>
          </cell>
          <cell r="H3">
            <v>203107025.52000001</v>
          </cell>
          <cell r="I3">
            <v>0</v>
          </cell>
          <cell r="J3">
            <v>203107025.52000001</v>
          </cell>
          <cell r="K3">
            <v>205483487.46000001</v>
          </cell>
        </row>
        <row r="4">
          <cell r="F4">
            <v>12889338.59</v>
          </cell>
          <cell r="G4">
            <v>0</v>
          </cell>
          <cell r="H4">
            <v>12889338.59</v>
          </cell>
          <cell r="I4">
            <v>0</v>
          </cell>
          <cell r="J4">
            <v>12889338.59</v>
          </cell>
          <cell r="K4">
            <v>5387257.7699999996</v>
          </cell>
        </row>
        <row r="5">
          <cell r="F5">
            <v>10364.67</v>
          </cell>
          <cell r="G5">
            <v>0</v>
          </cell>
          <cell r="H5">
            <v>10364.67</v>
          </cell>
          <cell r="I5">
            <v>0</v>
          </cell>
          <cell r="J5">
            <v>10364.67</v>
          </cell>
          <cell r="K5">
            <v>20729.34</v>
          </cell>
        </row>
        <row r="6">
          <cell r="F6">
            <v>591614.6</v>
          </cell>
          <cell r="G6">
            <v>0</v>
          </cell>
          <cell r="H6">
            <v>591614.6</v>
          </cell>
          <cell r="I6">
            <v>0</v>
          </cell>
          <cell r="J6">
            <v>591614.6</v>
          </cell>
          <cell r="K6">
            <v>795674.65</v>
          </cell>
        </row>
        <row r="7">
          <cell r="F7">
            <v>216598343.38</v>
          </cell>
          <cell r="G7">
            <v>0</v>
          </cell>
          <cell r="H7">
            <v>216598343.38</v>
          </cell>
          <cell r="I7">
            <v>0</v>
          </cell>
          <cell r="J7">
            <v>216598343.38</v>
          </cell>
          <cell r="K7">
            <v>211687149.22000003</v>
          </cell>
        </row>
        <row r="8">
          <cell r="F8">
            <v>331360.52</v>
          </cell>
          <cell r="G8">
            <v>0</v>
          </cell>
          <cell r="H8">
            <v>331360.52</v>
          </cell>
          <cell r="I8">
            <v>0</v>
          </cell>
          <cell r="J8">
            <v>331360.52</v>
          </cell>
          <cell r="K8">
            <v>795675</v>
          </cell>
        </row>
        <row r="9">
          <cell r="F9">
            <v>-486121.69</v>
          </cell>
          <cell r="G9">
            <v>0</v>
          </cell>
          <cell r="H9">
            <v>-486121.69</v>
          </cell>
          <cell r="I9">
            <v>0</v>
          </cell>
          <cell r="J9">
            <v>-486121.69</v>
          </cell>
          <cell r="K9">
            <v>-486121.69</v>
          </cell>
        </row>
        <row r="10">
          <cell r="F10">
            <v>-486121.69</v>
          </cell>
          <cell r="G10">
            <v>0</v>
          </cell>
          <cell r="H10">
            <v>-486121.69</v>
          </cell>
          <cell r="I10">
            <v>0</v>
          </cell>
          <cell r="J10">
            <v>-486121.69</v>
          </cell>
          <cell r="K10">
            <v>-486121.69</v>
          </cell>
        </row>
        <row r="11">
          <cell r="F11">
            <v>216112221.69</v>
          </cell>
          <cell r="G11">
            <v>0</v>
          </cell>
          <cell r="H11">
            <v>216112221.69</v>
          </cell>
          <cell r="I11">
            <v>0</v>
          </cell>
          <cell r="J11">
            <v>216112221.69</v>
          </cell>
          <cell r="K11">
            <v>211201027.53000003</v>
          </cell>
        </row>
        <row r="12">
          <cell r="F12">
            <v>-1190150.8799999999</v>
          </cell>
          <cell r="G12">
            <v>0</v>
          </cell>
          <cell r="H12">
            <v>-1190150.8799999999</v>
          </cell>
          <cell r="I12">
            <v>0</v>
          </cell>
          <cell r="J12">
            <v>-1190150.8799999999</v>
          </cell>
          <cell r="K12">
            <v>-486122</v>
          </cell>
        </row>
        <row r="13">
          <cell r="F13">
            <v>239779990.04999998</v>
          </cell>
          <cell r="G13">
            <v>0</v>
          </cell>
          <cell r="H13">
            <v>239779990.04999998</v>
          </cell>
          <cell r="I13">
            <v>0</v>
          </cell>
          <cell r="J13">
            <v>239779990.04999998</v>
          </cell>
          <cell r="K13">
            <v>211201027</v>
          </cell>
        </row>
      </sheetData>
      <sheetData sheetId="2">
        <row r="84">
          <cell r="D84">
            <v>0</v>
          </cell>
        </row>
      </sheetData>
      <sheetData sheetId="3"/>
      <sheetData sheetId="4"/>
      <sheetData sheetId="5">
        <row r="3">
          <cell r="A3" t="str">
            <v>{a}</v>
          </cell>
        </row>
      </sheetData>
      <sheetData sheetId="6">
        <row r="252">
          <cell r="C252">
            <v>193024834.26000017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daily"/>
      <sheetName val="monthly China"/>
      <sheetName val="daily China"/>
      <sheetName val="base_stainless"/>
      <sheetName val="base"/>
      <sheetName val="LME Vs Met.Bul. Nickel"/>
      <sheetName val="nickel"/>
      <sheetName val="stainless_Europe"/>
      <sheetName val="stainless_China"/>
      <sheetName val="Graph"/>
      <sheetName val="GNR"/>
      <sheetName val="Base - Linha de Produtos"/>
      <sheetName val="monthly_China"/>
      <sheetName val="daily_China"/>
      <sheetName val="LME_Vs_Met_Bul__Nickel"/>
      <sheetName val="Base_-_Linha_de_Produtos"/>
      <sheetName val="cmp"/>
      <sheetName val="consumption"/>
    </sheetNames>
    <sheetDataSet>
      <sheetData sheetId="0" refreshError="1"/>
      <sheetData sheetId="1" refreshError="1">
        <row r="4">
          <cell r="B4">
            <v>33928</v>
          </cell>
          <cell r="E4">
            <v>33928</v>
          </cell>
          <cell r="H4">
            <v>33928</v>
          </cell>
          <cell r="K4">
            <v>33928</v>
          </cell>
          <cell r="N4">
            <v>33928</v>
          </cell>
          <cell r="Q4">
            <v>33928</v>
          </cell>
          <cell r="T4">
            <v>33928</v>
          </cell>
          <cell r="W4">
            <v>33928</v>
          </cell>
          <cell r="Z4">
            <v>33928</v>
          </cell>
          <cell r="AC4">
            <v>33928</v>
          </cell>
          <cell r="AF4">
            <v>33928</v>
          </cell>
          <cell r="AI4">
            <v>33928</v>
          </cell>
        </row>
        <row r="5">
          <cell r="K5">
            <v>33931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B4">
            <v>32598</v>
          </cell>
          <cell r="C4">
            <v>266</v>
          </cell>
          <cell r="F4">
            <v>32598</v>
          </cell>
          <cell r="G4">
            <v>265</v>
          </cell>
          <cell r="J4">
            <v>32598</v>
          </cell>
          <cell r="K4" t="str">
            <v>#N/A N.A.</v>
          </cell>
          <cell r="N4">
            <v>32598</v>
          </cell>
          <cell r="O4" t="str">
            <v>#N/A N.A.</v>
          </cell>
          <cell r="T4">
            <v>32598</v>
          </cell>
          <cell r="U4" t="str">
            <v>#N/A N.A.</v>
          </cell>
          <cell r="Z4">
            <v>32598</v>
          </cell>
          <cell r="AA4" t="str">
            <v>#N/A N.A.</v>
          </cell>
          <cell r="AF4">
            <v>32598</v>
          </cell>
          <cell r="AG4" t="str">
            <v>#N/A N.A.</v>
          </cell>
          <cell r="AL4">
            <v>32598</v>
          </cell>
          <cell r="AM4" t="str">
            <v>#N/A N.A.</v>
          </cell>
          <cell r="AP4">
            <v>32598</v>
          </cell>
          <cell r="AV4">
            <v>32598</v>
          </cell>
          <cell r="AZ4">
            <v>32598</v>
          </cell>
          <cell r="BD4">
            <v>32598</v>
          </cell>
          <cell r="BE4" t="str">
            <v>#N/A N.A.</v>
          </cell>
        </row>
        <row r="5">
          <cell r="B5">
            <v>32626</v>
          </cell>
          <cell r="C5">
            <v>273.5</v>
          </cell>
          <cell r="F5">
            <v>32626</v>
          </cell>
          <cell r="G5">
            <v>265</v>
          </cell>
          <cell r="J5">
            <v>32626</v>
          </cell>
          <cell r="K5" t="str">
            <v>#N/A N.A.</v>
          </cell>
          <cell r="N5">
            <v>32626</v>
          </cell>
          <cell r="O5" t="str">
            <v>#N/A N.A.</v>
          </cell>
          <cell r="T5">
            <v>32626</v>
          </cell>
          <cell r="U5" t="str">
            <v>#N/A N.A.</v>
          </cell>
          <cell r="Z5">
            <v>32626</v>
          </cell>
          <cell r="AA5" t="str">
            <v>#N/A N.A.</v>
          </cell>
          <cell r="AF5">
            <v>32626</v>
          </cell>
          <cell r="AG5" t="str">
            <v>#N/A N.A.</v>
          </cell>
          <cell r="AL5">
            <v>32626</v>
          </cell>
          <cell r="AM5" t="str">
            <v>#N/A N.A.</v>
          </cell>
          <cell r="BD5">
            <v>32626</v>
          </cell>
          <cell r="BE5" t="str">
            <v>#N/A N.A.</v>
          </cell>
        </row>
        <row r="6">
          <cell r="B6">
            <v>32659</v>
          </cell>
          <cell r="C6">
            <v>273.5</v>
          </cell>
          <cell r="F6">
            <v>32659</v>
          </cell>
          <cell r="G6">
            <v>260</v>
          </cell>
          <cell r="J6">
            <v>32659</v>
          </cell>
          <cell r="K6" t="str">
            <v>#N/A N.A.</v>
          </cell>
          <cell r="N6">
            <v>32659</v>
          </cell>
          <cell r="O6" t="str">
            <v>#N/A N.A.</v>
          </cell>
          <cell r="T6">
            <v>32659</v>
          </cell>
          <cell r="U6" t="str">
            <v>#N/A N.A.</v>
          </cell>
          <cell r="Z6">
            <v>32659</v>
          </cell>
          <cell r="AA6" t="str">
            <v>#N/A N.A.</v>
          </cell>
          <cell r="AF6">
            <v>32659</v>
          </cell>
          <cell r="AG6" t="str">
            <v>#N/A N.A.</v>
          </cell>
          <cell r="AL6">
            <v>32659</v>
          </cell>
          <cell r="AM6" t="str">
            <v>#N/A N.A.</v>
          </cell>
          <cell r="BD6">
            <v>32659</v>
          </cell>
          <cell r="BE6" t="str">
            <v>#N/A N.A.</v>
          </cell>
        </row>
        <row r="7">
          <cell r="B7">
            <v>32689</v>
          </cell>
          <cell r="C7">
            <v>272.5</v>
          </cell>
          <cell r="F7">
            <v>32689</v>
          </cell>
          <cell r="G7">
            <v>250</v>
          </cell>
          <cell r="J7">
            <v>32689</v>
          </cell>
          <cell r="K7" t="str">
            <v>#N/A N.A.</v>
          </cell>
          <cell r="N7">
            <v>32689</v>
          </cell>
          <cell r="O7" t="str">
            <v>#N/A N.A.</v>
          </cell>
          <cell r="T7">
            <v>32689</v>
          </cell>
          <cell r="U7" t="str">
            <v>#N/A N.A.</v>
          </cell>
          <cell r="Z7">
            <v>32689</v>
          </cell>
          <cell r="AA7" t="str">
            <v>#N/A N.A.</v>
          </cell>
          <cell r="AF7">
            <v>32689</v>
          </cell>
          <cell r="AG7" t="str">
            <v>#N/A N.A.</v>
          </cell>
          <cell r="AL7">
            <v>32689</v>
          </cell>
          <cell r="AM7" t="str">
            <v>#N/A N.A.</v>
          </cell>
          <cell r="BD7">
            <v>32689</v>
          </cell>
          <cell r="BE7" t="str">
            <v>#N/A N.A.</v>
          </cell>
        </row>
        <row r="8">
          <cell r="B8">
            <v>32720</v>
          </cell>
          <cell r="C8">
            <v>262.5</v>
          </cell>
          <cell r="F8">
            <v>32720</v>
          </cell>
          <cell r="G8">
            <v>237.5</v>
          </cell>
          <cell r="J8">
            <v>32720</v>
          </cell>
          <cell r="K8" t="str">
            <v>#N/A N.A.</v>
          </cell>
          <cell r="N8">
            <v>32720</v>
          </cell>
          <cell r="O8" t="str">
            <v>#N/A N.A.</v>
          </cell>
          <cell r="T8">
            <v>32720</v>
          </cell>
          <cell r="U8" t="str">
            <v>#N/A N.A.</v>
          </cell>
          <cell r="Z8">
            <v>32720</v>
          </cell>
          <cell r="AA8" t="str">
            <v>#N/A N.A.</v>
          </cell>
          <cell r="AF8">
            <v>32720</v>
          </cell>
          <cell r="AG8" t="str">
            <v>#N/A N.A.</v>
          </cell>
          <cell r="AL8">
            <v>32720</v>
          </cell>
          <cell r="AM8" t="str">
            <v>#N/A N.A.</v>
          </cell>
          <cell r="BD8">
            <v>32720</v>
          </cell>
          <cell r="BE8" t="str">
            <v>#N/A N.A.</v>
          </cell>
        </row>
        <row r="9">
          <cell r="B9">
            <v>32751</v>
          </cell>
          <cell r="C9">
            <v>252.5</v>
          </cell>
          <cell r="F9">
            <v>32751</v>
          </cell>
          <cell r="G9">
            <v>237.5</v>
          </cell>
          <cell r="J9">
            <v>32751</v>
          </cell>
          <cell r="K9" t="str">
            <v>#N/A N.A.</v>
          </cell>
          <cell r="N9">
            <v>32751</v>
          </cell>
          <cell r="O9" t="str">
            <v>#N/A N.A.</v>
          </cell>
          <cell r="T9">
            <v>32751</v>
          </cell>
          <cell r="U9" t="str">
            <v>#N/A N.A.</v>
          </cell>
          <cell r="Z9">
            <v>32751</v>
          </cell>
          <cell r="AA9" t="str">
            <v>#N/A N.A.</v>
          </cell>
          <cell r="AF9">
            <v>32751</v>
          </cell>
          <cell r="AG9" t="str">
            <v>#N/A N.A.</v>
          </cell>
          <cell r="AL9">
            <v>32751</v>
          </cell>
          <cell r="AM9" t="str">
            <v>#N/A N.A.</v>
          </cell>
          <cell r="BD9">
            <v>32751</v>
          </cell>
          <cell r="BE9" t="str">
            <v>#N/A N.A.</v>
          </cell>
        </row>
        <row r="10">
          <cell r="B10">
            <v>32780</v>
          </cell>
          <cell r="C10">
            <v>247.5</v>
          </cell>
          <cell r="F10">
            <v>32780</v>
          </cell>
          <cell r="G10">
            <v>237.5</v>
          </cell>
          <cell r="J10">
            <v>32780</v>
          </cell>
          <cell r="K10" t="str">
            <v>#N/A N.A.</v>
          </cell>
          <cell r="N10">
            <v>32780</v>
          </cell>
          <cell r="O10" t="str">
            <v>#N/A N.A.</v>
          </cell>
          <cell r="T10">
            <v>32780</v>
          </cell>
          <cell r="U10" t="str">
            <v>#N/A N.A.</v>
          </cell>
          <cell r="Z10">
            <v>32780</v>
          </cell>
          <cell r="AA10" t="str">
            <v>#N/A N.A.</v>
          </cell>
          <cell r="AF10">
            <v>32780</v>
          </cell>
          <cell r="AG10" t="str">
            <v>#N/A N.A.</v>
          </cell>
          <cell r="AL10">
            <v>32780</v>
          </cell>
          <cell r="AM10" t="str">
            <v>#N/A N.A.</v>
          </cell>
          <cell r="BD10">
            <v>32780</v>
          </cell>
          <cell r="BE10" t="str">
            <v>#N/A N.A.</v>
          </cell>
        </row>
        <row r="11">
          <cell r="B11">
            <v>32812</v>
          </cell>
          <cell r="C11">
            <v>247.5</v>
          </cell>
          <cell r="F11">
            <v>32812</v>
          </cell>
          <cell r="G11">
            <v>232.5</v>
          </cell>
          <cell r="J11">
            <v>32812</v>
          </cell>
          <cell r="K11" t="str">
            <v>#N/A N.A.</v>
          </cell>
          <cell r="N11">
            <v>32812</v>
          </cell>
          <cell r="O11" t="str">
            <v>#N/A N.A.</v>
          </cell>
          <cell r="T11">
            <v>32812</v>
          </cell>
          <cell r="U11" t="str">
            <v>#N/A N.A.</v>
          </cell>
          <cell r="Z11">
            <v>32812</v>
          </cell>
          <cell r="AA11" t="str">
            <v>#N/A N.A.</v>
          </cell>
          <cell r="AF11">
            <v>32812</v>
          </cell>
          <cell r="AG11" t="str">
            <v>#N/A N.A.</v>
          </cell>
          <cell r="AL11">
            <v>32812</v>
          </cell>
          <cell r="AM11" t="str">
            <v>#N/A N.A.</v>
          </cell>
          <cell r="BD11">
            <v>32812</v>
          </cell>
          <cell r="BE11" t="str">
            <v>#N/A N.A.</v>
          </cell>
        </row>
        <row r="12">
          <cell r="B12">
            <v>32842</v>
          </cell>
          <cell r="C12">
            <v>245</v>
          </cell>
          <cell r="F12">
            <v>32842</v>
          </cell>
          <cell r="G12">
            <v>220</v>
          </cell>
          <cell r="J12">
            <v>32842</v>
          </cell>
          <cell r="K12" t="str">
            <v>#N/A N.A.</v>
          </cell>
          <cell r="N12">
            <v>32842</v>
          </cell>
          <cell r="O12" t="str">
            <v>#N/A N.A.</v>
          </cell>
          <cell r="T12">
            <v>32842</v>
          </cell>
          <cell r="U12" t="str">
            <v>#N/A N.A.</v>
          </cell>
          <cell r="Z12">
            <v>32842</v>
          </cell>
          <cell r="AA12" t="str">
            <v>#N/A N.A.</v>
          </cell>
          <cell r="AF12">
            <v>32842</v>
          </cell>
          <cell r="AG12" t="str">
            <v>#N/A N.A.</v>
          </cell>
          <cell r="AL12">
            <v>32842</v>
          </cell>
          <cell r="AM12" t="str">
            <v>#N/A N.A.</v>
          </cell>
          <cell r="BD12">
            <v>32842</v>
          </cell>
          <cell r="BE12" t="str">
            <v>#N/A N.A.</v>
          </cell>
        </row>
        <row r="13">
          <cell r="B13">
            <v>32871</v>
          </cell>
          <cell r="C13">
            <v>225</v>
          </cell>
          <cell r="F13">
            <v>32871</v>
          </cell>
          <cell r="G13">
            <v>215</v>
          </cell>
          <cell r="J13">
            <v>32871</v>
          </cell>
          <cell r="K13" t="str">
            <v>#N/A N.A.</v>
          </cell>
          <cell r="N13">
            <v>32871</v>
          </cell>
          <cell r="O13" t="str">
            <v>#N/A N.A.</v>
          </cell>
          <cell r="T13">
            <v>32871</v>
          </cell>
          <cell r="U13" t="str">
            <v>#N/A N.A.</v>
          </cell>
          <cell r="Z13">
            <v>32871</v>
          </cell>
          <cell r="AA13" t="str">
            <v>#N/A N.A.</v>
          </cell>
          <cell r="AF13">
            <v>32871</v>
          </cell>
          <cell r="AG13" t="str">
            <v>#N/A N.A.</v>
          </cell>
          <cell r="AL13">
            <v>32871</v>
          </cell>
          <cell r="AM13" t="str">
            <v>#N/A N.A.</v>
          </cell>
          <cell r="BD13">
            <v>32871</v>
          </cell>
          <cell r="BE13" t="str">
            <v>#N/A N.A.</v>
          </cell>
        </row>
        <row r="14">
          <cell r="B14">
            <v>32904</v>
          </cell>
          <cell r="C14">
            <v>221</v>
          </cell>
          <cell r="F14">
            <v>32904</v>
          </cell>
          <cell r="G14">
            <v>215</v>
          </cell>
          <cell r="J14">
            <v>32904</v>
          </cell>
          <cell r="K14" t="str">
            <v>#N/A N.A.</v>
          </cell>
          <cell r="N14">
            <v>32904</v>
          </cell>
          <cell r="O14" t="str">
            <v>#N/A N.A.</v>
          </cell>
          <cell r="T14">
            <v>32904</v>
          </cell>
          <cell r="U14" t="str">
            <v>#N/A N.A.</v>
          </cell>
          <cell r="Z14">
            <v>32904</v>
          </cell>
          <cell r="AA14" t="str">
            <v>#N/A N.A.</v>
          </cell>
          <cell r="AF14">
            <v>32904</v>
          </cell>
          <cell r="AG14" t="str">
            <v>#N/A N.A.</v>
          </cell>
          <cell r="AL14">
            <v>32904</v>
          </cell>
          <cell r="AM14" t="str">
            <v>#N/A N.A.</v>
          </cell>
          <cell r="BD14">
            <v>32904</v>
          </cell>
          <cell r="BE14" t="str">
            <v>#N/A N.A.</v>
          </cell>
        </row>
        <row r="15">
          <cell r="B15">
            <v>32932</v>
          </cell>
          <cell r="C15">
            <v>223</v>
          </cell>
          <cell r="F15">
            <v>32932</v>
          </cell>
          <cell r="G15">
            <v>215</v>
          </cell>
          <cell r="J15">
            <v>32932</v>
          </cell>
          <cell r="K15" t="str">
            <v>#N/A N.A.</v>
          </cell>
          <cell r="N15">
            <v>32932</v>
          </cell>
          <cell r="O15" t="str">
            <v>#N/A N.A.</v>
          </cell>
          <cell r="T15">
            <v>32932</v>
          </cell>
          <cell r="U15" t="str">
            <v>#N/A N.A.</v>
          </cell>
          <cell r="Z15">
            <v>32932</v>
          </cell>
          <cell r="AA15" t="str">
            <v>#N/A N.A.</v>
          </cell>
          <cell r="AF15">
            <v>32932</v>
          </cell>
          <cell r="AG15" t="str">
            <v>#N/A N.A.</v>
          </cell>
          <cell r="AL15">
            <v>32932</v>
          </cell>
          <cell r="AM15" t="str">
            <v>#N/A N.A.</v>
          </cell>
          <cell r="BD15">
            <v>32932</v>
          </cell>
          <cell r="BE15" t="str">
            <v>#N/A N.A.</v>
          </cell>
        </row>
        <row r="16">
          <cell r="B16">
            <v>32962</v>
          </cell>
          <cell r="C16">
            <v>235</v>
          </cell>
          <cell r="F16">
            <v>32962</v>
          </cell>
          <cell r="G16">
            <v>220</v>
          </cell>
          <cell r="J16">
            <v>32962</v>
          </cell>
          <cell r="K16" t="str">
            <v>#N/A N.A.</v>
          </cell>
          <cell r="N16">
            <v>32962</v>
          </cell>
          <cell r="O16" t="str">
            <v>#N/A N.A.</v>
          </cell>
          <cell r="T16">
            <v>32962</v>
          </cell>
          <cell r="U16" t="str">
            <v>#N/A N.A.</v>
          </cell>
          <cell r="Z16">
            <v>32962</v>
          </cell>
          <cell r="AA16" t="str">
            <v>#N/A N.A.</v>
          </cell>
          <cell r="AF16">
            <v>32962</v>
          </cell>
          <cell r="AG16" t="str">
            <v>#N/A N.A.</v>
          </cell>
          <cell r="AL16">
            <v>32962</v>
          </cell>
          <cell r="AM16" t="str">
            <v>#N/A N.A.</v>
          </cell>
          <cell r="BD16">
            <v>32962</v>
          </cell>
          <cell r="BE16" t="str">
            <v>#N/A N.A.</v>
          </cell>
        </row>
        <row r="17">
          <cell r="B17">
            <v>32993</v>
          </cell>
          <cell r="C17">
            <v>226.5</v>
          </cell>
          <cell r="F17">
            <v>32993</v>
          </cell>
          <cell r="G17">
            <v>205</v>
          </cell>
          <cell r="J17">
            <v>32993</v>
          </cell>
          <cell r="K17" t="str">
            <v>#N/A N.A.</v>
          </cell>
          <cell r="N17">
            <v>32993</v>
          </cell>
          <cell r="O17" t="str">
            <v>#N/A N.A.</v>
          </cell>
          <cell r="T17">
            <v>32993</v>
          </cell>
          <cell r="U17" t="str">
            <v>#N/A N.A.</v>
          </cell>
          <cell r="Z17">
            <v>32993</v>
          </cell>
          <cell r="AA17" t="str">
            <v>#N/A N.A.</v>
          </cell>
          <cell r="AF17">
            <v>32993</v>
          </cell>
          <cell r="AG17" t="str">
            <v>#N/A N.A.</v>
          </cell>
          <cell r="AL17">
            <v>32993</v>
          </cell>
          <cell r="AM17" t="str">
            <v>#N/A N.A.</v>
          </cell>
          <cell r="BD17">
            <v>32993</v>
          </cell>
          <cell r="BE17" t="str">
            <v>#N/A N.A.</v>
          </cell>
        </row>
        <row r="18">
          <cell r="B18">
            <v>33024</v>
          </cell>
          <cell r="C18">
            <v>225</v>
          </cell>
          <cell r="F18">
            <v>33024</v>
          </cell>
          <cell r="G18">
            <v>187.5</v>
          </cell>
          <cell r="J18">
            <v>33024</v>
          </cell>
          <cell r="K18" t="str">
            <v>#N/A N.A.</v>
          </cell>
          <cell r="N18">
            <v>33024</v>
          </cell>
          <cell r="O18" t="str">
            <v>#N/A N.A.</v>
          </cell>
          <cell r="T18">
            <v>33024</v>
          </cell>
          <cell r="U18" t="str">
            <v>#N/A N.A.</v>
          </cell>
          <cell r="Z18">
            <v>33024</v>
          </cell>
          <cell r="AA18" t="str">
            <v>#N/A N.A.</v>
          </cell>
          <cell r="AF18">
            <v>33024</v>
          </cell>
          <cell r="AG18" t="str">
            <v>#N/A N.A.</v>
          </cell>
          <cell r="AL18">
            <v>33024</v>
          </cell>
          <cell r="AM18" t="str">
            <v>#N/A N.A.</v>
          </cell>
          <cell r="BD18">
            <v>33024</v>
          </cell>
          <cell r="BE18" t="str">
            <v>#N/A N.A.</v>
          </cell>
        </row>
        <row r="19">
          <cell r="B19">
            <v>33053</v>
          </cell>
          <cell r="C19">
            <v>225</v>
          </cell>
          <cell r="F19">
            <v>33053</v>
          </cell>
          <cell r="G19">
            <v>210</v>
          </cell>
          <cell r="J19">
            <v>33053</v>
          </cell>
          <cell r="K19" t="str">
            <v>#N/A N.A.</v>
          </cell>
          <cell r="N19">
            <v>33053</v>
          </cell>
          <cell r="O19" t="str">
            <v>#N/A N.A.</v>
          </cell>
          <cell r="T19">
            <v>33053</v>
          </cell>
          <cell r="U19" t="str">
            <v>#N/A N.A.</v>
          </cell>
          <cell r="Z19">
            <v>33053</v>
          </cell>
          <cell r="AA19" t="str">
            <v>#N/A N.A.</v>
          </cell>
          <cell r="AF19">
            <v>33053</v>
          </cell>
          <cell r="AG19" t="str">
            <v>#N/A N.A.</v>
          </cell>
          <cell r="AL19">
            <v>33053</v>
          </cell>
          <cell r="AM19" t="str">
            <v>#N/A N.A.</v>
          </cell>
          <cell r="BD19">
            <v>33053</v>
          </cell>
          <cell r="BE19" t="str">
            <v>#N/A N.A.</v>
          </cell>
        </row>
        <row r="20">
          <cell r="B20">
            <v>33085</v>
          </cell>
          <cell r="C20">
            <v>227.5</v>
          </cell>
          <cell r="F20">
            <v>33085</v>
          </cell>
          <cell r="G20">
            <v>210</v>
          </cell>
          <cell r="J20">
            <v>33085</v>
          </cell>
          <cell r="K20" t="str">
            <v>#N/A N.A.</v>
          </cell>
          <cell r="N20">
            <v>33085</v>
          </cell>
          <cell r="O20" t="str">
            <v>#N/A N.A.</v>
          </cell>
          <cell r="T20">
            <v>33085</v>
          </cell>
          <cell r="U20" t="str">
            <v>#N/A N.A.</v>
          </cell>
          <cell r="Z20">
            <v>33085</v>
          </cell>
          <cell r="AA20" t="str">
            <v>#N/A N.A.</v>
          </cell>
          <cell r="AF20">
            <v>33085</v>
          </cell>
          <cell r="AG20" t="str">
            <v>#N/A N.A.</v>
          </cell>
          <cell r="AL20">
            <v>33085</v>
          </cell>
          <cell r="AM20" t="str">
            <v>#N/A N.A.</v>
          </cell>
          <cell r="BD20">
            <v>33085</v>
          </cell>
          <cell r="BE20" t="str">
            <v>#N/A N.A.</v>
          </cell>
        </row>
        <row r="21">
          <cell r="B21">
            <v>33116</v>
          </cell>
          <cell r="C21">
            <v>238.5</v>
          </cell>
          <cell r="F21">
            <v>33116</v>
          </cell>
          <cell r="G21">
            <v>210</v>
          </cell>
          <cell r="J21">
            <v>33116</v>
          </cell>
          <cell r="K21" t="str">
            <v>#N/A N.A.</v>
          </cell>
          <cell r="N21">
            <v>33116</v>
          </cell>
          <cell r="O21" t="str">
            <v>#N/A N.A.</v>
          </cell>
          <cell r="T21">
            <v>33116</v>
          </cell>
          <cell r="U21" t="str">
            <v>#N/A N.A.</v>
          </cell>
          <cell r="Z21">
            <v>33116</v>
          </cell>
          <cell r="AA21" t="str">
            <v>#N/A N.A.</v>
          </cell>
          <cell r="AF21">
            <v>33116</v>
          </cell>
          <cell r="AG21" t="str">
            <v>#N/A N.A.</v>
          </cell>
          <cell r="AL21">
            <v>33116</v>
          </cell>
          <cell r="AM21" t="str">
            <v>#N/A N.A.</v>
          </cell>
          <cell r="BD21">
            <v>33116</v>
          </cell>
          <cell r="BE21" t="str">
            <v>#N/A N.A.</v>
          </cell>
        </row>
        <row r="22">
          <cell r="B22">
            <v>33144</v>
          </cell>
          <cell r="C22">
            <v>240</v>
          </cell>
          <cell r="F22">
            <v>33144</v>
          </cell>
          <cell r="G22">
            <v>210</v>
          </cell>
          <cell r="J22">
            <v>33144</v>
          </cell>
          <cell r="K22" t="str">
            <v>#N/A N.A.</v>
          </cell>
          <cell r="N22">
            <v>33144</v>
          </cell>
          <cell r="O22" t="str">
            <v>#N/A N.A.</v>
          </cell>
          <cell r="T22">
            <v>33144</v>
          </cell>
          <cell r="U22" t="str">
            <v>#N/A N.A.</v>
          </cell>
          <cell r="Z22">
            <v>33144</v>
          </cell>
          <cell r="AA22" t="str">
            <v>#N/A N.A.</v>
          </cell>
          <cell r="AF22">
            <v>33144</v>
          </cell>
          <cell r="AG22" t="str">
            <v>#N/A N.A.</v>
          </cell>
          <cell r="AL22">
            <v>33144</v>
          </cell>
          <cell r="AM22" t="str">
            <v>#N/A N.A.</v>
          </cell>
          <cell r="BD22">
            <v>33144</v>
          </cell>
          <cell r="BE22" t="str">
            <v>#N/A N.A.</v>
          </cell>
        </row>
        <row r="23">
          <cell r="B23">
            <v>33177</v>
          </cell>
          <cell r="C23">
            <v>230</v>
          </cell>
          <cell r="F23">
            <v>33177</v>
          </cell>
          <cell r="G23">
            <v>205</v>
          </cell>
          <cell r="J23">
            <v>33177</v>
          </cell>
          <cell r="K23" t="str">
            <v>#N/A N.A.</v>
          </cell>
          <cell r="N23">
            <v>33177</v>
          </cell>
          <cell r="O23" t="str">
            <v>#N/A N.A.</v>
          </cell>
          <cell r="T23">
            <v>33177</v>
          </cell>
          <cell r="U23" t="str">
            <v>#N/A N.A.</v>
          </cell>
          <cell r="Z23">
            <v>33177</v>
          </cell>
          <cell r="AA23" t="str">
            <v>#N/A N.A.</v>
          </cell>
          <cell r="AF23">
            <v>33177</v>
          </cell>
          <cell r="AG23" t="str">
            <v>#N/A N.A.</v>
          </cell>
          <cell r="AL23">
            <v>33177</v>
          </cell>
          <cell r="AM23" t="str">
            <v>#N/A N.A.</v>
          </cell>
          <cell r="BD23">
            <v>33177</v>
          </cell>
          <cell r="BE23" t="str">
            <v>#N/A N.A.</v>
          </cell>
        </row>
        <row r="24">
          <cell r="B24">
            <v>33207</v>
          </cell>
          <cell r="C24">
            <v>230</v>
          </cell>
          <cell r="F24">
            <v>33207</v>
          </cell>
          <cell r="G24">
            <v>228</v>
          </cell>
          <cell r="J24">
            <v>33207</v>
          </cell>
          <cell r="K24" t="str">
            <v>#N/A N.A.</v>
          </cell>
          <cell r="N24">
            <v>33207</v>
          </cell>
          <cell r="O24" t="str">
            <v>#N/A N.A.</v>
          </cell>
          <cell r="T24">
            <v>33207</v>
          </cell>
          <cell r="U24" t="str">
            <v>#N/A N.A.</v>
          </cell>
          <cell r="Z24">
            <v>33207</v>
          </cell>
          <cell r="AA24" t="str">
            <v>#N/A N.A.</v>
          </cell>
          <cell r="AF24">
            <v>33207</v>
          </cell>
          <cell r="AG24" t="str">
            <v>#N/A N.A.</v>
          </cell>
          <cell r="AL24">
            <v>33207</v>
          </cell>
          <cell r="AM24" t="str">
            <v>#N/A N.A.</v>
          </cell>
          <cell r="BD24">
            <v>33207</v>
          </cell>
          <cell r="BE24" t="str">
            <v>#N/A N.A.</v>
          </cell>
        </row>
        <row r="25">
          <cell r="B25">
            <v>33238</v>
          </cell>
          <cell r="C25">
            <v>225</v>
          </cell>
          <cell r="F25">
            <v>33238</v>
          </cell>
          <cell r="G25">
            <v>222.5</v>
          </cell>
          <cell r="J25">
            <v>33238</v>
          </cell>
          <cell r="K25" t="str">
            <v>#N/A N.A.</v>
          </cell>
          <cell r="N25">
            <v>33238</v>
          </cell>
          <cell r="O25" t="str">
            <v>#N/A N.A.</v>
          </cell>
          <cell r="T25">
            <v>33238</v>
          </cell>
          <cell r="U25" t="str">
            <v>#N/A N.A.</v>
          </cell>
          <cell r="Z25">
            <v>33238</v>
          </cell>
          <cell r="AA25" t="str">
            <v>#N/A N.A.</v>
          </cell>
          <cell r="AF25">
            <v>33238</v>
          </cell>
          <cell r="AG25" t="str">
            <v>#N/A N.A.</v>
          </cell>
          <cell r="AL25">
            <v>33238</v>
          </cell>
          <cell r="AM25" t="str">
            <v>#N/A N.A.</v>
          </cell>
          <cell r="BD25">
            <v>33238</v>
          </cell>
          <cell r="BE25" t="str">
            <v>#N/A N.A.</v>
          </cell>
        </row>
        <row r="26">
          <cell r="B26">
            <v>33269</v>
          </cell>
          <cell r="C26">
            <v>225</v>
          </cell>
          <cell r="F26">
            <v>33269</v>
          </cell>
          <cell r="G26">
            <v>222.5</v>
          </cell>
          <cell r="J26">
            <v>33269</v>
          </cell>
          <cell r="K26" t="str">
            <v>#N/A N.A.</v>
          </cell>
          <cell r="N26">
            <v>33269</v>
          </cell>
          <cell r="O26" t="str">
            <v>#N/A N.A.</v>
          </cell>
          <cell r="T26">
            <v>33269</v>
          </cell>
          <cell r="U26" t="str">
            <v>#N/A N.A.</v>
          </cell>
          <cell r="Z26">
            <v>33269</v>
          </cell>
          <cell r="AA26" t="str">
            <v>#N/A N.A.</v>
          </cell>
          <cell r="AF26">
            <v>33269</v>
          </cell>
          <cell r="AG26" t="str">
            <v>#N/A N.A.</v>
          </cell>
          <cell r="AL26">
            <v>33269</v>
          </cell>
          <cell r="AM26" t="str">
            <v>#N/A N.A.</v>
          </cell>
          <cell r="BD26">
            <v>33269</v>
          </cell>
          <cell r="BE26" t="str">
            <v>#N/A N.A.</v>
          </cell>
        </row>
        <row r="27">
          <cell r="B27">
            <v>33297</v>
          </cell>
          <cell r="C27">
            <v>225</v>
          </cell>
          <cell r="F27">
            <v>33297</v>
          </cell>
          <cell r="G27">
            <v>222.5</v>
          </cell>
          <cell r="J27">
            <v>33297</v>
          </cell>
          <cell r="K27" t="str">
            <v>#N/A N.A.</v>
          </cell>
          <cell r="N27">
            <v>33297</v>
          </cell>
          <cell r="O27" t="str">
            <v>#N/A N.A.</v>
          </cell>
          <cell r="T27">
            <v>33297</v>
          </cell>
          <cell r="U27" t="str">
            <v>#N/A N.A.</v>
          </cell>
          <cell r="Z27">
            <v>33297</v>
          </cell>
          <cell r="AA27" t="str">
            <v>#N/A N.A.</v>
          </cell>
          <cell r="AF27">
            <v>33297</v>
          </cell>
          <cell r="AG27" t="str">
            <v>#N/A N.A.</v>
          </cell>
          <cell r="AL27">
            <v>33297</v>
          </cell>
          <cell r="AM27" t="str">
            <v>#N/A N.A.</v>
          </cell>
          <cell r="BD27">
            <v>33297</v>
          </cell>
          <cell r="BE27" t="str">
            <v>#N/A N.A.</v>
          </cell>
        </row>
        <row r="28">
          <cell r="B28">
            <v>33326</v>
          </cell>
          <cell r="C28">
            <v>232.5</v>
          </cell>
          <cell r="F28">
            <v>33326</v>
          </cell>
          <cell r="G28">
            <v>222.5</v>
          </cell>
          <cell r="J28">
            <v>33326</v>
          </cell>
          <cell r="K28" t="str">
            <v>#N/A N.A.</v>
          </cell>
          <cell r="N28">
            <v>33326</v>
          </cell>
          <cell r="O28" t="str">
            <v>#N/A N.A.</v>
          </cell>
          <cell r="T28">
            <v>33326</v>
          </cell>
          <cell r="U28" t="str">
            <v>#N/A N.A.</v>
          </cell>
          <cell r="Z28">
            <v>33326</v>
          </cell>
          <cell r="AA28" t="str">
            <v>#N/A N.A.</v>
          </cell>
          <cell r="AF28">
            <v>33326</v>
          </cell>
          <cell r="AG28" t="str">
            <v>#N/A N.A.</v>
          </cell>
          <cell r="AL28">
            <v>33326</v>
          </cell>
          <cell r="AM28" t="str">
            <v>#N/A N.A.</v>
          </cell>
          <cell r="BD28">
            <v>33326</v>
          </cell>
          <cell r="BE28" t="str">
            <v>#N/A N.A.</v>
          </cell>
        </row>
        <row r="29">
          <cell r="B29">
            <v>33358</v>
          </cell>
          <cell r="C29">
            <v>227.5</v>
          </cell>
          <cell r="F29">
            <v>33358</v>
          </cell>
          <cell r="G29">
            <v>222.5</v>
          </cell>
          <cell r="J29">
            <v>33358</v>
          </cell>
          <cell r="K29" t="str">
            <v>#N/A N.A.</v>
          </cell>
          <cell r="N29">
            <v>33358</v>
          </cell>
          <cell r="O29" t="str">
            <v>#N/A N.A.</v>
          </cell>
          <cell r="T29">
            <v>33358</v>
          </cell>
          <cell r="U29" t="str">
            <v>#N/A N.A.</v>
          </cell>
          <cell r="Z29">
            <v>33358</v>
          </cell>
          <cell r="AA29" t="str">
            <v>#N/A N.A.</v>
          </cell>
          <cell r="AF29">
            <v>33358</v>
          </cell>
          <cell r="AG29" t="str">
            <v>#N/A N.A.</v>
          </cell>
          <cell r="AL29">
            <v>33358</v>
          </cell>
          <cell r="AM29" t="str">
            <v>#N/A N.A.</v>
          </cell>
          <cell r="BD29">
            <v>33358</v>
          </cell>
          <cell r="BE29" t="str">
            <v>#N/A N.A.</v>
          </cell>
        </row>
        <row r="30">
          <cell r="B30">
            <v>33389</v>
          </cell>
          <cell r="C30">
            <v>225</v>
          </cell>
          <cell r="F30">
            <v>33389</v>
          </cell>
          <cell r="G30">
            <v>210</v>
          </cell>
          <cell r="J30">
            <v>33389</v>
          </cell>
          <cell r="K30" t="str">
            <v>#N/A N.A.</v>
          </cell>
          <cell r="N30">
            <v>33389</v>
          </cell>
          <cell r="O30" t="str">
            <v>#N/A N.A.</v>
          </cell>
          <cell r="T30">
            <v>33389</v>
          </cell>
          <cell r="U30" t="str">
            <v>#N/A N.A.</v>
          </cell>
          <cell r="Z30">
            <v>33389</v>
          </cell>
          <cell r="AA30">
            <v>347.5</v>
          </cell>
          <cell r="AF30">
            <v>33389</v>
          </cell>
          <cell r="AG30" t="str">
            <v>#N/A N.A.</v>
          </cell>
          <cell r="AL30">
            <v>33389</v>
          </cell>
          <cell r="AM30" t="str">
            <v>#N/A N.A.</v>
          </cell>
          <cell r="BD30">
            <v>33389</v>
          </cell>
          <cell r="BE30" t="str">
            <v>#N/A N.A.</v>
          </cell>
        </row>
        <row r="31">
          <cell r="B31">
            <v>33417</v>
          </cell>
          <cell r="C31">
            <v>225</v>
          </cell>
          <cell r="F31">
            <v>33417</v>
          </cell>
          <cell r="G31">
            <v>210</v>
          </cell>
          <cell r="J31">
            <v>33417</v>
          </cell>
          <cell r="K31" t="str">
            <v>#N/A N.A.</v>
          </cell>
          <cell r="N31">
            <v>33417</v>
          </cell>
          <cell r="O31" t="str">
            <v>#N/A N.A.</v>
          </cell>
          <cell r="T31">
            <v>33417</v>
          </cell>
          <cell r="U31" t="str">
            <v>#N/A N.A.</v>
          </cell>
          <cell r="Z31">
            <v>33417</v>
          </cell>
          <cell r="AA31">
            <v>342.5</v>
          </cell>
          <cell r="AF31">
            <v>33417</v>
          </cell>
          <cell r="AG31" t="str">
            <v>#N/A N.A.</v>
          </cell>
          <cell r="AL31">
            <v>33417</v>
          </cell>
          <cell r="AM31" t="str">
            <v>#N/A N.A.</v>
          </cell>
          <cell r="BD31">
            <v>33417</v>
          </cell>
          <cell r="BE31" t="str">
            <v>#N/A N.A.</v>
          </cell>
        </row>
        <row r="32">
          <cell r="B32">
            <v>33450</v>
          </cell>
          <cell r="C32">
            <v>222.5</v>
          </cell>
          <cell r="F32">
            <v>33450</v>
          </cell>
          <cell r="G32">
            <v>210</v>
          </cell>
          <cell r="J32">
            <v>33450</v>
          </cell>
          <cell r="K32" t="str">
            <v>#N/A N.A.</v>
          </cell>
          <cell r="N32">
            <v>33450</v>
          </cell>
          <cell r="O32" t="str">
            <v>#N/A N.A.</v>
          </cell>
          <cell r="T32">
            <v>33450</v>
          </cell>
          <cell r="U32" t="str">
            <v>#N/A N.A.</v>
          </cell>
          <cell r="Z32">
            <v>33450</v>
          </cell>
          <cell r="AA32">
            <v>332.5</v>
          </cell>
          <cell r="AF32">
            <v>33450</v>
          </cell>
          <cell r="AG32" t="str">
            <v>#N/A N.A.</v>
          </cell>
          <cell r="AL32">
            <v>33450</v>
          </cell>
          <cell r="AM32" t="str">
            <v>#N/A N.A.</v>
          </cell>
          <cell r="BD32">
            <v>33450</v>
          </cell>
          <cell r="BE32" t="str">
            <v>#N/A N.A.</v>
          </cell>
        </row>
        <row r="33">
          <cell r="B33">
            <v>33480</v>
          </cell>
          <cell r="C33">
            <v>222.5</v>
          </cell>
          <cell r="F33">
            <v>33480</v>
          </cell>
          <cell r="G33">
            <v>210</v>
          </cell>
          <cell r="J33">
            <v>33480</v>
          </cell>
          <cell r="K33" t="str">
            <v>#N/A N.A.</v>
          </cell>
          <cell r="N33">
            <v>33480</v>
          </cell>
          <cell r="O33" t="str">
            <v>#N/A N.A.</v>
          </cell>
          <cell r="T33">
            <v>33480</v>
          </cell>
          <cell r="U33" t="str">
            <v>#N/A N.A.</v>
          </cell>
          <cell r="Z33">
            <v>33480</v>
          </cell>
          <cell r="AA33">
            <v>312.5</v>
          </cell>
          <cell r="AF33">
            <v>33480</v>
          </cell>
          <cell r="AG33" t="str">
            <v>#N/A N.A.</v>
          </cell>
          <cell r="AL33">
            <v>33480</v>
          </cell>
          <cell r="AM33" t="str">
            <v>#N/A N.A.</v>
          </cell>
          <cell r="BD33">
            <v>33480</v>
          </cell>
          <cell r="BE33" t="str">
            <v>#N/A N.A.</v>
          </cell>
        </row>
        <row r="34">
          <cell r="B34">
            <v>33511</v>
          </cell>
          <cell r="C34">
            <v>220</v>
          </cell>
          <cell r="F34">
            <v>33511</v>
          </cell>
          <cell r="G34">
            <v>210</v>
          </cell>
          <cell r="J34">
            <v>33511</v>
          </cell>
          <cell r="K34" t="str">
            <v>#N/A N.A.</v>
          </cell>
          <cell r="N34">
            <v>33511</v>
          </cell>
          <cell r="O34" t="str">
            <v>#N/A N.A.</v>
          </cell>
          <cell r="T34">
            <v>33511</v>
          </cell>
          <cell r="U34" t="str">
            <v>#N/A N.A.</v>
          </cell>
          <cell r="Z34">
            <v>33511</v>
          </cell>
          <cell r="AA34">
            <v>312.5</v>
          </cell>
          <cell r="AF34">
            <v>33511</v>
          </cell>
          <cell r="AG34" t="str">
            <v>#N/A N.A.</v>
          </cell>
          <cell r="AL34">
            <v>33511</v>
          </cell>
          <cell r="AM34" t="str">
            <v>#N/A N.A.</v>
          </cell>
          <cell r="BD34">
            <v>33511</v>
          </cell>
          <cell r="BE34" t="str">
            <v>#N/A N.A.</v>
          </cell>
        </row>
        <row r="35">
          <cell r="B35">
            <v>33542</v>
          </cell>
          <cell r="C35">
            <v>202.5</v>
          </cell>
          <cell r="F35">
            <v>33542</v>
          </cell>
          <cell r="G35">
            <v>210</v>
          </cell>
          <cell r="J35">
            <v>33542</v>
          </cell>
          <cell r="K35" t="str">
            <v>#N/A N.A.</v>
          </cell>
          <cell r="N35">
            <v>33542</v>
          </cell>
          <cell r="O35" t="str">
            <v>#N/A N.A.</v>
          </cell>
          <cell r="T35">
            <v>33542</v>
          </cell>
          <cell r="U35" t="str">
            <v>#N/A N.A.</v>
          </cell>
          <cell r="Z35">
            <v>33542</v>
          </cell>
          <cell r="AA35">
            <v>310</v>
          </cell>
          <cell r="AF35">
            <v>33542</v>
          </cell>
          <cell r="AG35" t="str">
            <v>#N/A N.A.</v>
          </cell>
          <cell r="AL35">
            <v>33542</v>
          </cell>
          <cell r="AM35" t="str">
            <v>#N/A N.A.</v>
          </cell>
          <cell r="BD35">
            <v>33542</v>
          </cell>
          <cell r="BE35" t="str">
            <v>#N/A N.A.</v>
          </cell>
        </row>
        <row r="36">
          <cell r="B36">
            <v>33571</v>
          </cell>
          <cell r="C36">
            <v>202.5</v>
          </cell>
          <cell r="F36">
            <v>33571</v>
          </cell>
          <cell r="G36">
            <v>200</v>
          </cell>
          <cell r="J36">
            <v>33571</v>
          </cell>
          <cell r="K36" t="str">
            <v>#N/A N.A.</v>
          </cell>
          <cell r="N36">
            <v>33571</v>
          </cell>
          <cell r="O36" t="str">
            <v>#N/A N.A.</v>
          </cell>
          <cell r="T36">
            <v>33571</v>
          </cell>
          <cell r="U36" t="str">
            <v>#N/A N.A.</v>
          </cell>
          <cell r="Z36">
            <v>33571</v>
          </cell>
          <cell r="AA36">
            <v>300</v>
          </cell>
          <cell r="AF36">
            <v>33571</v>
          </cell>
          <cell r="AG36" t="str">
            <v>#N/A N.A.</v>
          </cell>
          <cell r="AL36">
            <v>33571</v>
          </cell>
          <cell r="AM36" t="str">
            <v>#N/A N.A.</v>
          </cell>
          <cell r="BD36">
            <v>33571</v>
          </cell>
          <cell r="BE36" t="str">
            <v>#N/A N.A.</v>
          </cell>
        </row>
        <row r="37">
          <cell r="B37">
            <v>33603</v>
          </cell>
          <cell r="C37">
            <v>198</v>
          </cell>
          <cell r="F37">
            <v>33603</v>
          </cell>
          <cell r="G37">
            <v>195</v>
          </cell>
          <cell r="J37">
            <v>33603</v>
          </cell>
          <cell r="K37" t="str">
            <v>#N/A N.A.</v>
          </cell>
          <cell r="N37">
            <v>33603</v>
          </cell>
          <cell r="O37" t="str">
            <v>#N/A N.A.</v>
          </cell>
          <cell r="T37">
            <v>33603</v>
          </cell>
          <cell r="U37" t="str">
            <v>#N/A N.A.</v>
          </cell>
          <cell r="Z37">
            <v>33603</v>
          </cell>
          <cell r="AA37">
            <v>310</v>
          </cell>
          <cell r="AF37">
            <v>33603</v>
          </cell>
          <cell r="AG37" t="str">
            <v>#N/A N.A.</v>
          </cell>
          <cell r="AL37">
            <v>33603</v>
          </cell>
          <cell r="AM37" t="str">
            <v>#N/A N.A.</v>
          </cell>
          <cell r="BD37">
            <v>33603</v>
          </cell>
          <cell r="BE37" t="str">
            <v>#N/A N.A.</v>
          </cell>
        </row>
        <row r="38">
          <cell r="B38">
            <v>33634</v>
          </cell>
          <cell r="C38">
            <v>205</v>
          </cell>
          <cell r="F38">
            <v>33634</v>
          </cell>
          <cell r="G38">
            <v>200</v>
          </cell>
          <cell r="J38">
            <v>33634</v>
          </cell>
          <cell r="K38" t="str">
            <v>#N/A N.A.</v>
          </cell>
          <cell r="N38">
            <v>33634</v>
          </cell>
          <cell r="O38" t="str">
            <v>#N/A N.A.</v>
          </cell>
          <cell r="T38">
            <v>33634</v>
          </cell>
          <cell r="U38" t="str">
            <v>#N/A N.A.</v>
          </cell>
          <cell r="Z38">
            <v>33634</v>
          </cell>
          <cell r="AA38">
            <v>310</v>
          </cell>
          <cell r="AF38">
            <v>33634</v>
          </cell>
          <cell r="AG38" t="str">
            <v>#N/A N.A.</v>
          </cell>
          <cell r="AL38">
            <v>33634</v>
          </cell>
          <cell r="AM38" t="str">
            <v>#N/A N.A.</v>
          </cell>
          <cell r="BD38">
            <v>33634</v>
          </cell>
          <cell r="BE38" t="str">
            <v>#N/A N.A.</v>
          </cell>
        </row>
        <row r="39">
          <cell r="B39">
            <v>33662</v>
          </cell>
          <cell r="C39">
            <v>205</v>
          </cell>
          <cell r="F39">
            <v>33662</v>
          </cell>
          <cell r="G39">
            <v>200</v>
          </cell>
          <cell r="J39">
            <v>33662</v>
          </cell>
          <cell r="K39" t="str">
            <v>#N/A N.A.</v>
          </cell>
          <cell r="N39">
            <v>33662</v>
          </cell>
          <cell r="O39" t="str">
            <v>#N/A N.A.</v>
          </cell>
          <cell r="T39">
            <v>33662</v>
          </cell>
          <cell r="U39" t="str">
            <v>#N/A N.A.</v>
          </cell>
          <cell r="Z39">
            <v>33662</v>
          </cell>
          <cell r="AA39">
            <v>310</v>
          </cell>
          <cell r="AF39">
            <v>33662</v>
          </cell>
          <cell r="AG39" t="str">
            <v>#N/A N.A.</v>
          </cell>
          <cell r="AL39">
            <v>33662</v>
          </cell>
          <cell r="AM39" t="str">
            <v>#N/A N.A.</v>
          </cell>
          <cell r="BD39">
            <v>33662</v>
          </cell>
          <cell r="BE39" t="str">
            <v>#N/A N.A.</v>
          </cell>
        </row>
        <row r="40">
          <cell r="B40">
            <v>33694</v>
          </cell>
          <cell r="C40">
            <v>208.5</v>
          </cell>
          <cell r="F40">
            <v>33694</v>
          </cell>
          <cell r="G40">
            <v>200</v>
          </cell>
          <cell r="J40">
            <v>33694</v>
          </cell>
          <cell r="K40" t="str">
            <v>#N/A N.A.</v>
          </cell>
          <cell r="N40">
            <v>33694</v>
          </cell>
          <cell r="O40" t="str">
            <v>#N/A N.A.</v>
          </cell>
          <cell r="T40">
            <v>33694</v>
          </cell>
          <cell r="U40" t="str">
            <v>#N/A N.A.</v>
          </cell>
          <cell r="Z40">
            <v>33694</v>
          </cell>
          <cell r="AA40">
            <v>305</v>
          </cell>
          <cell r="AF40">
            <v>33694</v>
          </cell>
          <cell r="AG40" t="str">
            <v>#N/A N.A.</v>
          </cell>
          <cell r="AL40">
            <v>33694</v>
          </cell>
          <cell r="AM40" t="str">
            <v>#N/A N.A.</v>
          </cell>
          <cell r="BD40">
            <v>33694</v>
          </cell>
          <cell r="BE40" t="str">
            <v>#N/A N.A.</v>
          </cell>
        </row>
        <row r="41">
          <cell r="B41">
            <v>33724</v>
          </cell>
          <cell r="C41">
            <v>211</v>
          </cell>
          <cell r="F41">
            <v>33724</v>
          </cell>
          <cell r="G41">
            <v>192.5</v>
          </cell>
          <cell r="J41">
            <v>33724</v>
          </cell>
          <cell r="K41" t="str">
            <v>#N/A N.A.</v>
          </cell>
          <cell r="N41">
            <v>33724</v>
          </cell>
          <cell r="O41" t="str">
            <v>#N/A N.A.</v>
          </cell>
          <cell r="T41">
            <v>33724</v>
          </cell>
          <cell r="U41" t="str">
            <v>#N/A N.A.</v>
          </cell>
          <cell r="Z41">
            <v>33724</v>
          </cell>
          <cell r="AA41">
            <v>305</v>
          </cell>
          <cell r="AF41">
            <v>33724</v>
          </cell>
          <cell r="AG41" t="str">
            <v>#N/A N.A.</v>
          </cell>
          <cell r="AL41">
            <v>33724</v>
          </cell>
          <cell r="AM41" t="str">
            <v>#N/A N.A.</v>
          </cell>
          <cell r="BD41">
            <v>33724</v>
          </cell>
          <cell r="BE41" t="str">
            <v>#N/A N.A.</v>
          </cell>
        </row>
        <row r="42">
          <cell r="B42">
            <v>33753</v>
          </cell>
          <cell r="C42">
            <v>208.5</v>
          </cell>
          <cell r="F42">
            <v>33753</v>
          </cell>
          <cell r="G42">
            <v>187.5</v>
          </cell>
          <cell r="J42">
            <v>33753</v>
          </cell>
          <cell r="K42" t="str">
            <v>#N/A N.A.</v>
          </cell>
          <cell r="N42">
            <v>33753</v>
          </cell>
          <cell r="O42" t="str">
            <v>#N/A N.A.</v>
          </cell>
          <cell r="T42">
            <v>33753</v>
          </cell>
          <cell r="U42" t="str">
            <v>#N/A N.A.</v>
          </cell>
          <cell r="Z42">
            <v>33753</v>
          </cell>
          <cell r="AA42">
            <v>305</v>
          </cell>
          <cell r="AF42">
            <v>33753</v>
          </cell>
          <cell r="AG42" t="str">
            <v>#N/A N.A.</v>
          </cell>
          <cell r="AL42">
            <v>33753</v>
          </cell>
          <cell r="AM42" t="str">
            <v>#N/A N.A.</v>
          </cell>
          <cell r="BD42">
            <v>33753</v>
          </cell>
          <cell r="BE42" t="str">
            <v>#N/A N.A.</v>
          </cell>
        </row>
        <row r="43">
          <cell r="B43">
            <v>33785</v>
          </cell>
          <cell r="C43">
            <v>205</v>
          </cell>
          <cell r="F43">
            <v>33785</v>
          </cell>
          <cell r="G43">
            <v>185</v>
          </cell>
          <cell r="J43">
            <v>33785</v>
          </cell>
          <cell r="K43" t="str">
            <v>#N/A N.A.</v>
          </cell>
          <cell r="N43">
            <v>33785</v>
          </cell>
          <cell r="O43" t="str">
            <v>#N/A N.A.</v>
          </cell>
          <cell r="T43">
            <v>33785</v>
          </cell>
          <cell r="U43" t="str">
            <v>#N/A N.A.</v>
          </cell>
          <cell r="Z43">
            <v>33785</v>
          </cell>
          <cell r="AA43">
            <v>290</v>
          </cell>
          <cell r="AF43">
            <v>33785</v>
          </cell>
          <cell r="AG43" t="str">
            <v>#N/A N.A.</v>
          </cell>
          <cell r="AL43">
            <v>33785</v>
          </cell>
          <cell r="AM43" t="str">
            <v>#N/A N.A.</v>
          </cell>
          <cell r="BD43">
            <v>33785</v>
          </cell>
          <cell r="BE43" t="str">
            <v>#N/A N.A.</v>
          </cell>
        </row>
        <row r="44">
          <cell r="B44">
            <v>33816</v>
          </cell>
          <cell r="C44">
            <v>185</v>
          </cell>
          <cell r="F44">
            <v>33816</v>
          </cell>
          <cell r="G44">
            <v>165</v>
          </cell>
          <cell r="J44">
            <v>33816</v>
          </cell>
          <cell r="K44" t="str">
            <v>#N/A N.A.</v>
          </cell>
          <cell r="N44">
            <v>33816</v>
          </cell>
          <cell r="O44" t="str">
            <v>#N/A N.A.</v>
          </cell>
          <cell r="T44">
            <v>33816</v>
          </cell>
          <cell r="U44" t="str">
            <v>#N/A N.A.</v>
          </cell>
          <cell r="Z44">
            <v>33816</v>
          </cell>
          <cell r="AA44">
            <v>290</v>
          </cell>
          <cell r="AF44">
            <v>33816</v>
          </cell>
          <cell r="AG44" t="str">
            <v>#N/A N.A.</v>
          </cell>
          <cell r="AL44">
            <v>33816</v>
          </cell>
          <cell r="AM44" t="str">
            <v>#N/A N.A.</v>
          </cell>
          <cell r="BD44">
            <v>33816</v>
          </cell>
          <cell r="BE44" t="str">
            <v>#N/A N.A.</v>
          </cell>
        </row>
        <row r="45">
          <cell r="B45">
            <v>33847</v>
          </cell>
          <cell r="C45">
            <v>202.5</v>
          </cell>
          <cell r="F45">
            <v>33847</v>
          </cell>
          <cell r="G45">
            <v>165</v>
          </cell>
          <cell r="J45">
            <v>33847</v>
          </cell>
          <cell r="K45" t="str">
            <v>#N/A N.A.</v>
          </cell>
          <cell r="N45">
            <v>33847</v>
          </cell>
          <cell r="O45" t="str">
            <v>#N/A N.A.</v>
          </cell>
          <cell r="T45">
            <v>33847</v>
          </cell>
          <cell r="U45" t="str">
            <v>#N/A N.A.</v>
          </cell>
          <cell r="Z45">
            <v>33847</v>
          </cell>
          <cell r="AA45">
            <v>290</v>
          </cell>
          <cell r="AF45">
            <v>33847</v>
          </cell>
          <cell r="AG45" t="str">
            <v>#N/A N.A.</v>
          </cell>
          <cell r="AL45">
            <v>33847</v>
          </cell>
          <cell r="AM45" t="str">
            <v>#N/A N.A.</v>
          </cell>
          <cell r="BD45">
            <v>33847</v>
          </cell>
          <cell r="BE45" t="str">
            <v>#N/A N.A.</v>
          </cell>
        </row>
        <row r="46">
          <cell r="B46">
            <v>33877</v>
          </cell>
          <cell r="C46">
            <v>202.5</v>
          </cell>
          <cell r="F46">
            <v>33877</v>
          </cell>
          <cell r="G46">
            <v>165</v>
          </cell>
          <cell r="J46">
            <v>33877</v>
          </cell>
          <cell r="K46" t="str">
            <v>#N/A N.A.</v>
          </cell>
          <cell r="N46">
            <v>33877</v>
          </cell>
          <cell r="O46" t="str">
            <v>#N/A N.A.</v>
          </cell>
          <cell r="T46">
            <v>33877</v>
          </cell>
          <cell r="U46" t="str">
            <v>#N/A N.A.</v>
          </cell>
          <cell r="Z46">
            <v>33877</v>
          </cell>
          <cell r="AA46">
            <v>290</v>
          </cell>
          <cell r="AF46">
            <v>33877</v>
          </cell>
          <cell r="AG46" t="str">
            <v>#N/A N.A.</v>
          </cell>
          <cell r="AL46">
            <v>33877</v>
          </cell>
          <cell r="AM46" t="str">
            <v>#N/A N.A.</v>
          </cell>
          <cell r="BD46">
            <v>33877</v>
          </cell>
          <cell r="BE46" t="str">
            <v>#N/A N.A.</v>
          </cell>
        </row>
        <row r="47">
          <cell r="B47">
            <v>33907</v>
          </cell>
          <cell r="C47">
            <v>210</v>
          </cell>
          <cell r="F47">
            <v>33907</v>
          </cell>
          <cell r="G47">
            <v>165</v>
          </cell>
          <cell r="J47">
            <v>33907</v>
          </cell>
          <cell r="K47" t="str">
            <v>#N/A N.A.</v>
          </cell>
          <cell r="N47">
            <v>33907</v>
          </cell>
          <cell r="O47" t="str">
            <v>#N/A N.A.</v>
          </cell>
          <cell r="T47">
            <v>33907</v>
          </cell>
          <cell r="U47" t="str">
            <v>#N/A N.A.</v>
          </cell>
          <cell r="Z47">
            <v>33907</v>
          </cell>
          <cell r="AA47">
            <v>290</v>
          </cell>
          <cell r="AF47">
            <v>33907</v>
          </cell>
          <cell r="AG47" t="str">
            <v>#N/A N.A.</v>
          </cell>
          <cell r="AL47">
            <v>33907</v>
          </cell>
          <cell r="AM47" t="str">
            <v>#N/A N.A.</v>
          </cell>
          <cell r="BD47">
            <v>33907</v>
          </cell>
          <cell r="BE47" t="str">
            <v>#N/A N.A.</v>
          </cell>
        </row>
        <row r="48">
          <cell r="B48">
            <v>33938</v>
          </cell>
          <cell r="C48">
            <v>220</v>
          </cell>
          <cell r="F48">
            <v>33938</v>
          </cell>
          <cell r="G48">
            <v>171</v>
          </cell>
          <cell r="J48">
            <v>33938</v>
          </cell>
          <cell r="K48" t="str">
            <v>#N/A N.A.</v>
          </cell>
          <cell r="N48">
            <v>33938</v>
          </cell>
          <cell r="O48" t="str">
            <v>#N/A N.A.</v>
          </cell>
          <cell r="T48">
            <v>33938</v>
          </cell>
          <cell r="U48" t="str">
            <v>#N/A N.A.</v>
          </cell>
          <cell r="Z48">
            <v>33938</v>
          </cell>
          <cell r="AA48">
            <v>290</v>
          </cell>
          <cell r="AF48">
            <v>33938</v>
          </cell>
          <cell r="AG48" t="str">
            <v>#N/A N.A.</v>
          </cell>
          <cell r="AL48">
            <v>33938</v>
          </cell>
          <cell r="AM48" t="str">
            <v>#N/A N.A.</v>
          </cell>
          <cell r="BD48">
            <v>33938</v>
          </cell>
          <cell r="BE48" t="str">
            <v>#N/A N.A.</v>
          </cell>
        </row>
        <row r="49">
          <cell r="B49">
            <v>33969</v>
          </cell>
          <cell r="C49">
            <v>221.5</v>
          </cell>
          <cell r="F49">
            <v>33969</v>
          </cell>
          <cell r="G49">
            <v>171</v>
          </cell>
          <cell r="J49">
            <v>33969</v>
          </cell>
          <cell r="K49" t="str">
            <v>#N/A N.A.</v>
          </cell>
          <cell r="N49">
            <v>33969</v>
          </cell>
          <cell r="O49" t="str">
            <v>#N/A N.A.</v>
          </cell>
          <cell r="T49">
            <v>33969</v>
          </cell>
          <cell r="U49" t="str">
            <v>#N/A N.A.</v>
          </cell>
          <cell r="Z49">
            <v>33969</v>
          </cell>
          <cell r="AA49">
            <v>290</v>
          </cell>
          <cell r="AF49">
            <v>33969</v>
          </cell>
          <cell r="AG49" t="str">
            <v>#N/A N.A.</v>
          </cell>
          <cell r="AL49">
            <v>33969</v>
          </cell>
          <cell r="AM49" t="str">
            <v>#N/A N.A.</v>
          </cell>
          <cell r="BD49">
            <v>33969</v>
          </cell>
          <cell r="BE49" t="str">
            <v>#N/A N.A.</v>
          </cell>
        </row>
        <row r="50">
          <cell r="B50">
            <v>33998</v>
          </cell>
          <cell r="C50">
            <v>221.5</v>
          </cell>
          <cell r="F50">
            <v>33998</v>
          </cell>
          <cell r="G50">
            <v>171</v>
          </cell>
          <cell r="J50">
            <v>33998</v>
          </cell>
          <cell r="K50" t="str">
            <v>#N/A N.A.</v>
          </cell>
          <cell r="N50">
            <v>33998</v>
          </cell>
          <cell r="O50" t="str">
            <v>#N/A N.A.</v>
          </cell>
          <cell r="T50">
            <v>33998</v>
          </cell>
          <cell r="U50" t="str">
            <v>#N/A N.A.</v>
          </cell>
          <cell r="Z50">
            <v>33998</v>
          </cell>
          <cell r="AA50">
            <v>290</v>
          </cell>
          <cell r="AF50">
            <v>33998</v>
          </cell>
          <cell r="AG50">
            <v>285</v>
          </cell>
          <cell r="AL50">
            <v>33998</v>
          </cell>
          <cell r="AM50" t="str">
            <v>#N/A N.A.</v>
          </cell>
          <cell r="BD50">
            <v>33998</v>
          </cell>
          <cell r="BE50">
            <v>440</v>
          </cell>
        </row>
        <row r="51">
          <cell r="B51">
            <v>34026</v>
          </cell>
          <cell r="C51">
            <v>237.5</v>
          </cell>
          <cell r="F51">
            <v>34026</v>
          </cell>
          <cell r="G51">
            <v>192.5</v>
          </cell>
          <cell r="J51">
            <v>34026</v>
          </cell>
          <cell r="K51" t="str">
            <v>#N/A N.A.</v>
          </cell>
          <cell r="N51">
            <v>34026</v>
          </cell>
          <cell r="O51" t="str">
            <v>#N/A N.A.</v>
          </cell>
          <cell r="T51">
            <v>34026</v>
          </cell>
          <cell r="U51" t="str">
            <v>#N/A N.A.</v>
          </cell>
          <cell r="Z51">
            <v>34026</v>
          </cell>
          <cell r="AA51">
            <v>290</v>
          </cell>
          <cell r="AF51">
            <v>34026</v>
          </cell>
          <cell r="AG51">
            <v>285</v>
          </cell>
          <cell r="AL51">
            <v>34026</v>
          </cell>
          <cell r="AM51" t="str">
            <v>#N/A N.A.</v>
          </cell>
          <cell r="BD51">
            <v>34026</v>
          </cell>
          <cell r="BE51">
            <v>440</v>
          </cell>
        </row>
        <row r="52">
          <cell r="B52">
            <v>34059</v>
          </cell>
          <cell r="C52">
            <v>237.5</v>
          </cell>
          <cell r="F52">
            <v>34059</v>
          </cell>
          <cell r="G52">
            <v>202.5</v>
          </cell>
          <cell r="J52">
            <v>34059</v>
          </cell>
          <cell r="K52" t="str">
            <v>#N/A N.A.</v>
          </cell>
          <cell r="N52">
            <v>34059</v>
          </cell>
          <cell r="O52" t="str">
            <v>#N/A N.A.</v>
          </cell>
          <cell r="T52">
            <v>34059</v>
          </cell>
          <cell r="U52" t="str">
            <v>#N/A N.A.</v>
          </cell>
          <cell r="Z52">
            <v>34059</v>
          </cell>
          <cell r="AA52">
            <v>290</v>
          </cell>
          <cell r="AF52">
            <v>34059</v>
          </cell>
          <cell r="AG52">
            <v>285</v>
          </cell>
          <cell r="AL52">
            <v>34059</v>
          </cell>
          <cell r="AM52" t="str">
            <v>#N/A N.A.</v>
          </cell>
          <cell r="BD52">
            <v>34059</v>
          </cell>
          <cell r="BE52">
            <v>440</v>
          </cell>
        </row>
        <row r="53">
          <cell r="B53">
            <v>34089</v>
          </cell>
          <cell r="C53">
            <v>241.5</v>
          </cell>
          <cell r="F53">
            <v>34089</v>
          </cell>
          <cell r="G53">
            <v>215</v>
          </cell>
          <cell r="J53">
            <v>34089</v>
          </cell>
          <cell r="K53" t="str">
            <v>#N/A N.A.</v>
          </cell>
          <cell r="N53">
            <v>34089</v>
          </cell>
          <cell r="O53" t="str">
            <v>#N/A N.A.</v>
          </cell>
          <cell r="T53">
            <v>34089</v>
          </cell>
          <cell r="U53" t="str">
            <v>#N/A N.A.</v>
          </cell>
          <cell r="Z53">
            <v>34089</v>
          </cell>
          <cell r="AA53">
            <v>290</v>
          </cell>
          <cell r="AF53">
            <v>34089</v>
          </cell>
          <cell r="AG53">
            <v>285</v>
          </cell>
          <cell r="AL53">
            <v>34089</v>
          </cell>
          <cell r="AM53" t="str">
            <v>#N/A N.A.</v>
          </cell>
          <cell r="BD53">
            <v>34089</v>
          </cell>
          <cell r="BE53">
            <v>440</v>
          </cell>
        </row>
        <row r="54">
          <cell r="B54">
            <v>34120</v>
          </cell>
          <cell r="C54">
            <v>241.5</v>
          </cell>
          <cell r="F54">
            <v>34120</v>
          </cell>
          <cell r="G54">
            <v>232.5</v>
          </cell>
          <cell r="J54">
            <v>34120</v>
          </cell>
          <cell r="K54" t="str">
            <v>#N/A N.A.</v>
          </cell>
          <cell r="N54">
            <v>34120</v>
          </cell>
          <cell r="O54" t="str">
            <v>#N/A N.A.</v>
          </cell>
          <cell r="T54">
            <v>34120</v>
          </cell>
          <cell r="U54" t="str">
            <v>#N/A N.A.</v>
          </cell>
          <cell r="Z54">
            <v>34120</v>
          </cell>
          <cell r="AA54">
            <v>302.5</v>
          </cell>
          <cell r="AF54">
            <v>34120</v>
          </cell>
          <cell r="AG54">
            <v>290</v>
          </cell>
          <cell r="AL54">
            <v>34120</v>
          </cell>
          <cell r="AM54" t="str">
            <v>#N/A N.A.</v>
          </cell>
          <cell r="BD54">
            <v>34120</v>
          </cell>
          <cell r="BE54">
            <v>450</v>
          </cell>
        </row>
        <row r="55">
          <cell r="B55">
            <v>34150</v>
          </cell>
          <cell r="C55">
            <v>241.5</v>
          </cell>
          <cell r="F55">
            <v>34150</v>
          </cell>
          <cell r="G55">
            <v>232.5</v>
          </cell>
          <cell r="J55">
            <v>34150</v>
          </cell>
          <cell r="K55" t="str">
            <v>#N/A N.A.</v>
          </cell>
          <cell r="N55">
            <v>34150</v>
          </cell>
          <cell r="O55" t="str">
            <v>#N/A N.A.</v>
          </cell>
          <cell r="T55">
            <v>34150</v>
          </cell>
          <cell r="U55" t="str">
            <v>#N/A N.A.</v>
          </cell>
          <cell r="Z55">
            <v>34150</v>
          </cell>
          <cell r="AA55">
            <v>302.5</v>
          </cell>
          <cell r="AF55">
            <v>34150</v>
          </cell>
          <cell r="AG55">
            <v>300</v>
          </cell>
          <cell r="AL55">
            <v>34150</v>
          </cell>
          <cell r="AM55" t="str">
            <v>#N/A N.A.</v>
          </cell>
          <cell r="BD55">
            <v>34150</v>
          </cell>
          <cell r="BE55">
            <v>465</v>
          </cell>
        </row>
        <row r="56">
          <cell r="B56">
            <v>34180</v>
          </cell>
          <cell r="C56">
            <v>230</v>
          </cell>
          <cell r="F56">
            <v>34180</v>
          </cell>
          <cell r="G56">
            <v>225</v>
          </cell>
          <cell r="J56">
            <v>34180</v>
          </cell>
          <cell r="K56" t="str">
            <v>#N/A N.A.</v>
          </cell>
          <cell r="N56">
            <v>34180</v>
          </cell>
          <cell r="O56" t="str">
            <v>#N/A N.A.</v>
          </cell>
          <cell r="T56">
            <v>34180</v>
          </cell>
          <cell r="U56" t="str">
            <v>#N/A N.A.</v>
          </cell>
          <cell r="Z56">
            <v>34180</v>
          </cell>
          <cell r="AA56">
            <v>290</v>
          </cell>
          <cell r="AF56">
            <v>34180</v>
          </cell>
          <cell r="AG56">
            <v>277.5</v>
          </cell>
          <cell r="AL56">
            <v>34180</v>
          </cell>
          <cell r="AM56" t="str">
            <v>#N/A N.A.</v>
          </cell>
          <cell r="BD56">
            <v>34180</v>
          </cell>
          <cell r="BE56">
            <v>445</v>
          </cell>
        </row>
        <row r="57">
          <cell r="B57">
            <v>34212</v>
          </cell>
          <cell r="C57">
            <v>230</v>
          </cell>
          <cell r="F57">
            <v>34212</v>
          </cell>
          <cell r="G57">
            <v>222.5</v>
          </cell>
          <cell r="J57">
            <v>34212</v>
          </cell>
          <cell r="K57" t="str">
            <v>#N/A N.A.</v>
          </cell>
          <cell r="N57">
            <v>34212</v>
          </cell>
          <cell r="O57" t="str">
            <v>#N/A N.A.</v>
          </cell>
          <cell r="T57">
            <v>34212</v>
          </cell>
          <cell r="U57" t="str">
            <v>#N/A N.A.</v>
          </cell>
          <cell r="Z57">
            <v>34212</v>
          </cell>
          <cell r="AA57">
            <v>290</v>
          </cell>
          <cell r="AF57">
            <v>34212</v>
          </cell>
          <cell r="AG57">
            <v>277.5</v>
          </cell>
          <cell r="AL57">
            <v>34212</v>
          </cell>
          <cell r="AM57" t="str">
            <v>#N/A N.A.</v>
          </cell>
          <cell r="BD57">
            <v>34212</v>
          </cell>
          <cell r="BE57">
            <v>445</v>
          </cell>
        </row>
        <row r="58">
          <cell r="B58">
            <v>34242</v>
          </cell>
          <cell r="C58">
            <v>235</v>
          </cell>
          <cell r="F58">
            <v>34242</v>
          </cell>
          <cell r="G58">
            <v>225</v>
          </cell>
          <cell r="J58">
            <v>34242</v>
          </cell>
          <cell r="K58" t="str">
            <v>#N/A N.A.</v>
          </cell>
          <cell r="N58">
            <v>34242</v>
          </cell>
          <cell r="O58" t="str">
            <v>#N/A N.A.</v>
          </cell>
          <cell r="T58">
            <v>34242</v>
          </cell>
          <cell r="U58" t="str">
            <v>#N/A N.A.</v>
          </cell>
          <cell r="Z58">
            <v>34242</v>
          </cell>
          <cell r="AA58">
            <v>290</v>
          </cell>
          <cell r="AF58">
            <v>34242</v>
          </cell>
          <cell r="AG58">
            <v>277.5</v>
          </cell>
          <cell r="AL58">
            <v>34242</v>
          </cell>
          <cell r="AM58" t="str">
            <v>#N/A N.A.</v>
          </cell>
          <cell r="BD58">
            <v>34242</v>
          </cell>
          <cell r="BE58">
            <v>445</v>
          </cell>
        </row>
        <row r="59">
          <cell r="B59">
            <v>34271</v>
          </cell>
          <cell r="C59">
            <v>232.5</v>
          </cell>
          <cell r="F59">
            <v>34271</v>
          </cell>
          <cell r="G59">
            <v>225</v>
          </cell>
          <cell r="J59">
            <v>34271</v>
          </cell>
          <cell r="K59" t="str">
            <v>#N/A N.A.</v>
          </cell>
          <cell r="N59">
            <v>34271</v>
          </cell>
          <cell r="O59" t="str">
            <v>#N/A N.A.</v>
          </cell>
          <cell r="T59">
            <v>34271</v>
          </cell>
          <cell r="U59" t="str">
            <v>#N/A N.A.</v>
          </cell>
          <cell r="Z59">
            <v>34271</v>
          </cell>
          <cell r="AA59">
            <v>285</v>
          </cell>
          <cell r="AF59">
            <v>34271</v>
          </cell>
          <cell r="AG59">
            <v>272.5</v>
          </cell>
          <cell r="AL59">
            <v>34271</v>
          </cell>
          <cell r="AM59" t="str">
            <v>#N/A N.A.</v>
          </cell>
          <cell r="BD59">
            <v>34271</v>
          </cell>
          <cell r="BE59">
            <v>425</v>
          </cell>
        </row>
        <row r="60">
          <cell r="B60">
            <v>34303</v>
          </cell>
          <cell r="C60">
            <v>227.5</v>
          </cell>
          <cell r="F60">
            <v>34303</v>
          </cell>
          <cell r="G60">
            <v>210</v>
          </cell>
          <cell r="J60">
            <v>34303</v>
          </cell>
          <cell r="K60" t="str">
            <v>#N/A N.A.</v>
          </cell>
          <cell r="N60">
            <v>34303</v>
          </cell>
          <cell r="O60" t="str">
            <v>#N/A N.A.</v>
          </cell>
          <cell r="T60">
            <v>34303</v>
          </cell>
          <cell r="U60" t="str">
            <v>#N/A N.A.</v>
          </cell>
          <cell r="Z60">
            <v>34303</v>
          </cell>
          <cell r="AA60">
            <v>285</v>
          </cell>
          <cell r="AF60">
            <v>34303</v>
          </cell>
          <cell r="AG60">
            <v>275</v>
          </cell>
          <cell r="AL60">
            <v>34303</v>
          </cell>
          <cell r="AM60" t="str">
            <v>#N/A N.A.</v>
          </cell>
          <cell r="BD60">
            <v>34303</v>
          </cell>
          <cell r="BE60">
            <v>425</v>
          </cell>
        </row>
        <row r="61">
          <cell r="B61">
            <v>34334</v>
          </cell>
          <cell r="C61">
            <v>227.5</v>
          </cell>
          <cell r="F61">
            <v>34334</v>
          </cell>
          <cell r="G61">
            <v>210</v>
          </cell>
          <cell r="J61">
            <v>34334</v>
          </cell>
          <cell r="K61" t="str">
            <v>#N/A N.A.</v>
          </cell>
          <cell r="N61">
            <v>34334</v>
          </cell>
          <cell r="O61" t="str">
            <v>#N/A N.A.</v>
          </cell>
          <cell r="T61">
            <v>34334</v>
          </cell>
          <cell r="U61" t="str">
            <v>#N/A N.A.</v>
          </cell>
          <cell r="Z61">
            <v>34334</v>
          </cell>
          <cell r="AA61">
            <v>285</v>
          </cell>
          <cell r="AF61">
            <v>34334</v>
          </cell>
          <cell r="AG61">
            <v>280</v>
          </cell>
          <cell r="AL61">
            <v>34334</v>
          </cell>
          <cell r="AM61" t="str">
            <v>#N/A N.A.</v>
          </cell>
          <cell r="BD61">
            <v>34334</v>
          </cell>
          <cell r="BE61">
            <v>417.5</v>
          </cell>
        </row>
        <row r="62">
          <cell r="B62">
            <v>34365</v>
          </cell>
          <cell r="C62">
            <v>225</v>
          </cell>
          <cell r="F62">
            <v>34365</v>
          </cell>
          <cell r="G62">
            <v>207.5</v>
          </cell>
          <cell r="J62">
            <v>34365</v>
          </cell>
          <cell r="K62" t="str">
            <v>#N/A N.A.</v>
          </cell>
          <cell r="N62">
            <v>34365</v>
          </cell>
          <cell r="O62" t="str">
            <v>#N/A N.A.</v>
          </cell>
          <cell r="T62">
            <v>34365</v>
          </cell>
          <cell r="U62" t="str">
            <v>#N/A N.A.</v>
          </cell>
          <cell r="Z62">
            <v>34365</v>
          </cell>
          <cell r="AA62">
            <v>285</v>
          </cell>
          <cell r="AF62">
            <v>34365</v>
          </cell>
          <cell r="AG62">
            <v>280</v>
          </cell>
          <cell r="AL62">
            <v>34365</v>
          </cell>
          <cell r="AM62" t="str">
            <v>#N/A N.A.</v>
          </cell>
          <cell r="BD62">
            <v>34365</v>
          </cell>
          <cell r="BE62">
            <v>417.5</v>
          </cell>
        </row>
        <row r="63">
          <cell r="B63">
            <v>34393</v>
          </cell>
          <cell r="C63">
            <v>225</v>
          </cell>
          <cell r="F63">
            <v>34393</v>
          </cell>
          <cell r="G63">
            <v>207.5</v>
          </cell>
          <cell r="J63">
            <v>34393</v>
          </cell>
          <cell r="K63" t="str">
            <v>#N/A N.A.</v>
          </cell>
          <cell r="N63">
            <v>34393</v>
          </cell>
          <cell r="O63" t="str">
            <v>#N/A N.A.</v>
          </cell>
          <cell r="T63">
            <v>34393</v>
          </cell>
          <cell r="U63">
            <v>300</v>
          </cell>
          <cell r="Z63">
            <v>34393</v>
          </cell>
          <cell r="AA63">
            <v>285</v>
          </cell>
          <cell r="AF63">
            <v>34393</v>
          </cell>
          <cell r="AG63">
            <v>285</v>
          </cell>
          <cell r="AL63">
            <v>34393</v>
          </cell>
          <cell r="AM63" t="str">
            <v>#N/A N.A.</v>
          </cell>
          <cell r="BD63">
            <v>34393</v>
          </cell>
          <cell r="BE63">
            <v>440</v>
          </cell>
        </row>
        <row r="64">
          <cell r="B64">
            <v>34424</v>
          </cell>
          <cell r="C64">
            <v>225</v>
          </cell>
          <cell r="F64">
            <v>34424</v>
          </cell>
          <cell r="G64">
            <v>227.5</v>
          </cell>
          <cell r="J64">
            <v>34424</v>
          </cell>
          <cell r="K64" t="str">
            <v>#N/A N.A.</v>
          </cell>
          <cell r="N64">
            <v>34424</v>
          </cell>
          <cell r="O64" t="str">
            <v>#N/A N.A.</v>
          </cell>
          <cell r="T64">
            <v>34424</v>
          </cell>
          <cell r="U64">
            <v>300</v>
          </cell>
          <cell r="Z64">
            <v>34424</v>
          </cell>
          <cell r="AA64">
            <v>285</v>
          </cell>
          <cell r="AF64">
            <v>34424</v>
          </cell>
          <cell r="AG64">
            <v>285</v>
          </cell>
          <cell r="AL64">
            <v>34424</v>
          </cell>
          <cell r="AM64" t="str">
            <v>#N/A N.A.</v>
          </cell>
          <cell r="BD64">
            <v>34424</v>
          </cell>
          <cell r="BE64">
            <v>440</v>
          </cell>
        </row>
        <row r="65">
          <cell r="B65">
            <v>34453</v>
          </cell>
          <cell r="C65">
            <v>230</v>
          </cell>
          <cell r="F65">
            <v>34453</v>
          </cell>
          <cell r="G65">
            <v>237.5</v>
          </cell>
          <cell r="J65">
            <v>34453</v>
          </cell>
          <cell r="K65" t="str">
            <v>#N/A N.A.</v>
          </cell>
          <cell r="N65">
            <v>34453</v>
          </cell>
          <cell r="O65" t="str">
            <v>#N/A N.A.</v>
          </cell>
          <cell r="T65">
            <v>34453</v>
          </cell>
          <cell r="U65">
            <v>300</v>
          </cell>
          <cell r="Z65">
            <v>34453</v>
          </cell>
          <cell r="AA65">
            <v>290</v>
          </cell>
          <cell r="AF65">
            <v>34453</v>
          </cell>
          <cell r="AG65">
            <v>290</v>
          </cell>
          <cell r="AL65">
            <v>34453</v>
          </cell>
          <cell r="AM65" t="str">
            <v>#N/A N.A.</v>
          </cell>
          <cell r="BD65">
            <v>34453</v>
          </cell>
          <cell r="BE65">
            <v>450</v>
          </cell>
        </row>
        <row r="66">
          <cell r="B66">
            <v>34485</v>
          </cell>
          <cell r="C66">
            <v>222.5</v>
          </cell>
          <cell r="F66">
            <v>34485</v>
          </cell>
          <cell r="G66">
            <v>242.5</v>
          </cell>
          <cell r="J66">
            <v>34485</v>
          </cell>
          <cell r="K66" t="str">
            <v>#N/A N.A.</v>
          </cell>
          <cell r="N66">
            <v>34485</v>
          </cell>
          <cell r="O66" t="str">
            <v>#N/A N.A.</v>
          </cell>
          <cell r="T66">
            <v>34485</v>
          </cell>
          <cell r="U66">
            <v>300</v>
          </cell>
          <cell r="Z66">
            <v>34485</v>
          </cell>
          <cell r="AA66">
            <v>290</v>
          </cell>
          <cell r="AF66">
            <v>34485</v>
          </cell>
          <cell r="AG66">
            <v>290</v>
          </cell>
          <cell r="AL66">
            <v>34485</v>
          </cell>
          <cell r="AM66" t="str">
            <v>#N/A N.A.</v>
          </cell>
          <cell r="BD66">
            <v>34485</v>
          </cell>
          <cell r="BE66">
            <v>450</v>
          </cell>
        </row>
        <row r="67">
          <cell r="B67">
            <v>34515</v>
          </cell>
          <cell r="C67">
            <v>222.5</v>
          </cell>
          <cell r="F67">
            <v>34515</v>
          </cell>
          <cell r="G67">
            <v>242.5</v>
          </cell>
          <cell r="J67">
            <v>34515</v>
          </cell>
          <cell r="K67" t="str">
            <v>#N/A N.A.</v>
          </cell>
          <cell r="N67">
            <v>34515</v>
          </cell>
          <cell r="O67" t="str">
            <v>#N/A N.A.</v>
          </cell>
          <cell r="T67">
            <v>34515</v>
          </cell>
          <cell r="U67">
            <v>300</v>
          </cell>
          <cell r="Z67">
            <v>34515</v>
          </cell>
          <cell r="AA67">
            <v>295</v>
          </cell>
          <cell r="AF67">
            <v>34515</v>
          </cell>
          <cell r="AG67">
            <v>295</v>
          </cell>
          <cell r="AL67">
            <v>34515</v>
          </cell>
          <cell r="AM67" t="str">
            <v>#N/A N.A.</v>
          </cell>
          <cell r="BD67">
            <v>34515</v>
          </cell>
          <cell r="BE67">
            <v>450</v>
          </cell>
        </row>
        <row r="68">
          <cell r="B68">
            <v>34544</v>
          </cell>
          <cell r="C68">
            <v>227.5</v>
          </cell>
          <cell r="F68">
            <v>34544</v>
          </cell>
          <cell r="G68">
            <v>247.5</v>
          </cell>
          <cell r="J68">
            <v>34544</v>
          </cell>
          <cell r="K68" t="str">
            <v>#N/A N.A.</v>
          </cell>
          <cell r="N68">
            <v>34544</v>
          </cell>
          <cell r="O68" t="str">
            <v>#N/A N.A.</v>
          </cell>
          <cell r="T68">
            <v>34544</v>
          </cell>
          <cell r="U68">
            <v>300</v>
          </cell>
          <cell r="Z68">
            <v>34544</v>
          </cell>
          <cell r="AA68">
            <v>300</v>
          </cell>
          <cell r="AF68">
            <v>34544</v>
          </cell>
          <cell r="AG68">
            <v>302.5</v>
          </cell>
          <cell r="AL68">
            <v>34544</v>
          </cell>
          <cell r="AM68" t="str">
            <v>#N/A N.A.</v>
          </cell>
          <cell r="BD68">
            <v>34544</v>
          </cell>
          <cell r="BE68">
            <v>470</v>
          </cell>
        </row>
        <row r="69">
          <cell r="B69">
            <v>34577</v>
          </cell>
          <cell r="C69">
            <v>222.5</v>
          </cell>
          <cell r="F69">
            <v>34577</v>
          </cell>
          <cell r="G69">
            <v>247.5</v>
          </cell>
          <cell r="J69">
            <v>34577</v>
          </cell>
          <cell r="K69" t="str">
            <v>#N/A N.A.</v>
          </cell>
          <cell r="N69">
            <v>34577</v>
          </cell>
          <cell r="O69" t="str">
            <v>#N/A N.A.</v>
          </cell>
          <cell r="T69">
            <v>34577</v>
          </cell>
          <cell r="U69">
            <v>300</v>
          </cell>
          <cell r="Z69">
            <v>34577</v>
          </cell>
          <cell r="AA69">
            <v>310</v>
          </cell>
          <cell r="AF69">
            <v>34577</v>
          </cell>
          <cell r="AG69">
            <v>312.5</v>
          </cell>
          <cell r="AL69">
            <v>34577</v>
          </cell>
          <cell r="AM69" t="str">
            <v>#N/A N.A.</v>
          </cell>
          <cell r="BD69">
            <v>34577</v>
          </cell>
          <cell r="BE69">
            <v>470</v>
          </cell>
        </row>
        <row r="70">
          <cell r="B70">
            <v>34607</v>
          </cell>
          <cell r="C70">
            <v>215</v>
          </cell>
          <cell r="F70">
            <v>34607</v>
          </cell>
          <cell r="G70">
            <v>255</v>
          </cell>
          <cell r="J70">
            <v>34607</v>
          </cell>
          <cell r="K70" t="str">
            <v>#N/A N.A.</v>
          </cell>
          <cell r="N70">
            <v>34607</v>
          </cell>
          <cell r="O70" t="str">
            <v>#N/A N.A.</v>
          </cell>
          <cell r="T70">
            <v>34607</v>
          </cell>
          <cell r="U70">
            <v>300</v>
          </cell>
          <cell r="Z70">
            <v>34607</v>
          </cell>
          <cell r="AA70">
            <v>310</v>
          </cell>
          <cell r="AF70">
            <v>34607</v>
          </cell>
          <cell r="AG70">
            <v>312.5</v>
          </cell>
          <cell r="AL70">
            <v>34607</v>
          </cell>
          <cell r="AM70" t="str">
            <v>#N/A N.A.</v>
          </cell>
          <cell r="BD70">
            <v>34607</v>
          </cell>
          <cell r="BE70">
            <v>480</v>
          </cell>
        </row>
        <row r="71">
          <cell r="B71">
            <v>34638</v>
          </cell>
          <cell r="C71">
            <v>217.5</v>
          </cell>
          <cell r="F71">
            <v>34638</v>
          </cell>
          <cell r="G71">
            <v>260</v>
          </cell>
          <cell r="J71">
            <v>34638</v>
          </cell>
          <cell r="K71" t="str">
            <v>#N/A N.A.</v>
          </cell>
          <cell r="N71">
            <v>34638</v>
          </cell>
          <cell r="O71" t="str">
            <v>#N/A N.A.</v>
          </cell>
          <cell r="T71">
            <v>34638</v>
          </cell>
          <cell r="U71">
            <v>300</v>
          </cell>
          <cell r="Z71">
            <v>34638</v>
          </cell>
          <cell r="AA71">
            <v>310</v>
          </cell>
          <cell r="AF71">
            <v>34638</v>
          </cell>
          <cell r="AG71">
            <v>312.5</v>
          </cell>
          <cell r="AL71">
            <v>34638</v>
          </cell>
          <cell r="AM71" t="str">
            <v>#N/A N.A.</v>
          </cell>
          <cell r="BD71">
            <v>34638</v>
          </cell>
          <cell r="BE71">
            <v>480</v>
          </cell>
        </row>
        <row r="72">
          <cell r="B72">
            <v>34668</v>
          </cell>
          <cell r="C72">
            <v>217.5</v>
          </cell>
          <cell r="F72">
            <v>34668</v>
          </cell>
          <cell r="G72">
            <v>262.5</v>
          </cell>
          <cell r="J72">
            <v>34668</v>
          </cell>
          <cell r="K72" t="str">
            <v>#N/A N.A.</v>
          </cell>
          <cell r="N72">
            <v>34668</v>
          </cell>
          <cell r="O72" t="str">
            <v>#N/A N.A.</v>
          </cell>
          <cell r="T72">
            <v>34668</v>
          </cell>
          <cell r="U72">
            <v>300</v>
          </cell>
          <cell r="Z72">
            <v>34668</v>
          </cell>
          <cell r="AA72">
            <v>310</v>
          </cell>
          <cell r="AF72">
            <v>34668</v>
          </cell>
          <cell r="AG72">
            <v>312.5</v>
          </cell>
          <cell r="AL72">
            <v>34668</v>
          </cell>
          <cell r="AM72">
            <v>307.5</v>
          </cell>
          <cell r="BD72">
            <v>34668</v>
          </cell>
          <cell r="BE72">
            <v>512.5</v>
          </cell>
        </row>
        <row r="73">
          <cell r="B73">
            <v>34698</v>
          </cell>
          <cell r="C73">
            <v>237.5</v>
          </cell>
          <cell r="F73">
            <v>34698</v>
          </cell>
          <cell r="G73">
            <v>270</v>
          </cell>
          <cell r="J73">
            <v>34698</v>
          </cell>
          <cell r="K73" t="str">
            <v>#N/A N.A.</v>
          </cell>
          <cell r="N73">
            <v>34698</v>
          </cell>
          <cell r="O73" t="str">
            <v>#N/A N.A.</v>
          </cell>
          <cell r="T73">
            <v>34698</v>
          </cell>
          <cell r="U73">
            <v>300</v>
          </cell>
          <cell r="Z73">
            <v>34698</v>
          </cell>
          <cell r="AA73">
            <v>357.5</v>
          </cell>
          <cell r="AF73">
            <v>34698</v>
          </cell>
          <cell r="AG73">
            <v>367.5</v>
          </cell>
          <cell r="AL73">
            <v>34698</v>
          </cell>
          <cell r="AM73">
            <v>357.5</v>
          </cell>
          <cell r="BD73">
            <v>34698</v>
          </cell>
          <cell r="BE73">
            <v>527.5</v>
          </cell>
        </row>
        <row r="74">
          <cell r="B74">
            <v>34730</v>
          </cell>
          <cell r="C74">
            <v>237.5</v>
          </cell>
          <cell r="F74">
            <v>34730</v>
          </cell>
          <cell r="G74">
            <v>275</v>
          </cell>
          <cell r="J74">
            <v>34730</v>
          </cell>
          <cell r="K74">
            <v>285</v>
          </cell>
          <cell r="N74">
            <v>34730</v>
          </cell>
          <cell r="O74" t="str">
            <v>#N/A N.A.</v>
          </cell>
          <cell r="T74">
            <v>34730</v>
          </cell>
          <cell r="U74">
            <v>300</v>
          </cell>
          <cell r="Z74">
            <v>34730</v>
          </cell>
          <cell r="AA74">
            <v>425</v>
          </cell>
          <cell r="AF74">
            <v>34730</v>
          </cell>
          <cell r="AG74">
            <v>402.5</v>
          </cell>
          <cell r="AL74">
            <v>34730</v>
          </cell>
          <cell r="AM74">
            <v>397.5</v>
          </cell>
          <cell r="BD74">
            <v>34730</v>
          </cell>
          <cell r="BE74">
            <v>565</v>
          </cell>
        </row>
        <row r="75">
          <cell r="B75">
            <v>34758</v>
          </cell>
          <cell r="C75">
            <v>237.5</v>
          </cell>
          <cell r="F75">
            <v>34758</v>
          </cell>
          <cell r="G75">
            <v>285</v>
          </cell>
          <cell r="J75">
            <v>34758</v>
          </cell>
          <cell r="K75">
            <v>300</v>
          </cell>
          <cell r="N75">
            <v>34758</v>
          </cell>
          <cell r="O75">
            <v>302.5</v>
          </cell>
          <cell r="T75">
            <v>34758</v>
          </cell>
          <cell r="U75">
            <v>302.5</v>
          </cell>
          <cell r="Z75">
            <v>34758</v>
          </cell>
          <cell r="AA75">
            <v>425</v>
          </cell>
          <cell r="AF75">
            <v>34758</v>
          </cell>
          <cell r="AG75">
            <v>402.5</v>
          </cell>
          <cell r="AL75">
            <v>34758</v>
          </cell>
          <cell r="AM75">
            <v>397.5</v>
          </cell>
          <cell r="BD75">
            <v>34758</v>
          </cell>
          <cell r="BE75">
            <v>565</v>
          </cell>
        </row>
        <row r="76">
          <cell r="B76">
            <v>34789</v>
          </cell>
          <cell r="C76">
            <v>237.5</v>
          </cell>
          <cell r="F76">
            <v>34789</v>
          </cell>
          <cell r="G76">
            <v>285</v>
          </cell>
          <cell r="J76">
            <v>34789</v>
          </cell>
          <cell r="K76">
            <v>300</v>
          </cell>
          <cell r="N76">
            <v>34789</v>
          </cell>
          <cell r="O76">
            <v>310</v>
          </cell>
          <cell r="T76">
            <v>34789</v>
          </cell>
          <cell r="U76">
            <v>302.5</v>
          </cell>
          <cell r="Z76">
            <v>34789</v>
          </cell>
          <cell r="AA76">
            <v>420</v>
          </cell>
          <cell r="AF76">
            <v>34789</v>
          </cell>
          <cell r="AG76">
            <v>397.5</v>
          </cell>
          <cell r="AL76">
            <v>34789</v>
          </cell>
          <cell r="AM76">
            <v>392.5</v>
          </cell>
          <cell r="BD76">
            <v>34789</v>
          </cell>
          <cell r="BE76">
            <v>565</v>
          </cell>
        </row>
        <row r="77">
          <cell r="B77">
            <v>34817</v>
          </cell>
          <cell r="C77">
            <v>237.5</v>
          </cell>
          <cell r="F77">
            <v>34817</v>
          </cell>
          <cell r="G77">
            <v>285</v>
          </cell>
          <cell r="J77">
            <v>34817</v>
          </cell>
          <cell r="K77">
            <v>300</v>
          </cell>
          <cell r="N77">
            <v>34817</v>
          </cell>
          <cell r="O77">
            <v>315</v>
          </cell>
          <cell r="T77">
            <v>34817</v>
          </cell>
          <cell r="U77">
            <v>302.5</v>
          </cell>
          <cell r="Z77">
            <v>34817</v>
          </cell>
          <cell r="AA77">
            <v>420</v>
          </cell>
          <cell r="AF77">
            <v>34817</v>
          </cell>
          <cell r="AG77">
            <v>397.5</v>
          </cell>
          <cell r="AL77">
            <v>34817</v>
          </cell>
          <cell r="AM77">
            <v>392.5</v>
          </cell>
          <cell r="BD77">
            <v>34817</v>
          </cell>
          <cell r="BE77">
            <v>590</v>
          </cell>
        </row>
        <row r="78">
          <cell r="B78">
            <v>34850</v>
          </cell>
          <cell r="C78">
            <v>240</v>
          </cell>
          <cell r="F78">
            <v>34850</v>
          </cell>
          <cell r="G78">
            <v>295</v>
          </cell>
          <cell r="J78">
            <v>34850</v>
          </cell>
          <cell r="K78">
            <v>300</v>
          </cell>
          <cell r="N78">
            <v>34850</v>
          </cell>
          <cell r="O78">
            <v>315</v>
          </cell>
          <cell r="T78">
            <v>34850</v>
          </cell>
          <cell r="U78">
            <v>302.5</v>
          </cell>
          <cell r="Z78">
            <v>34850</v>
          </cell>
          <cell r="AA78">
            <v>420</v>
          </cell>
          <cell r="AF78">
            <v>34850</v>
          </cell>
          <cell r="AG78">
            <v>402.5</v>
          </cell>
          <cell r="AL78">
            <v>34850</v>
          </cell>
          <cell r="AM78">
            <v>397.5</v>
          </cell>
          <cell r="BD78">
            <v>34850</v>
          </cell>
          <cell r="BE78">
            <v>590</v>
          </cell>
        </row>
        <row r="79">
          <cell r="B79">
            <v>34880</v>
          </cell>
          <cell r="C79">
            <v>240</v>
          </cell>
          <cell r="F79">
            <v>34880</v>
          </cell>
          <cell r="G79">
            <v>295</v>
          </cell>
          <cell r="J79">
            <v>34880</v>
          </cell>
          <cell r="K79">
            <v>280</v>
          </cell>
          <cell r="N79">
            <v>34880</v>
          </cell>
          <cell r="O79">
            <v>310</v>
          </cell>
          <cell r="T79">
            <v>34880</v>
          </cell>
          <cell r="U79">
            <v>302.5</v>
          </cell>
          <cell r="Z79">
            <v>34880</v>
          </cell>
          <cell r="AA79">
            <v>420</v>
          </cell>
          <cell r="AF79">
            <v>34880</v>
          </cell>
          <cell r="AG79">
            <v>402.5</v>
          </cell>
          <cell r="AL79">
            <v>34880</v>
          </cell>
          <cell r="AM79">
            <v>397.5</v>
          </cell>
          <cell r="BD79">
            <v>34880</v>
          </cell>
          <cell r="BE79">
            <v>590</v>
          </cell>
        </row>
        <row r="80">
          <cell r="B80">
            <v>34911</v>
          </cell>
          <cell r="C80">
            <v>240</v>
          </cell>
          <cell r="F80">
            <v>34911</v>
          </cell>
          <cell r="G80">
            <v>285</v>
          </cell>
          <cell r="J80">
            <v>34911</v>
          </cell>
          <cell r="K80">
            <v>270</v>
          </cell>
          <cell r="N80">
            <v>34911</v>
          </cell>
          <cell r="O80">
            <v>287.5</v>
          </cell>
          <cell r="T80">
            <v>34911</v>
          </cell>
          <cell r="U80">
            <v>302.5</v>
          </cell>
          <cell r="Z80">
            <v>34911</v>
          </cell>
          <cell r="AA80">
            <v>400</v>
          </cell>
          <cell r="AF80">
            <v>34911</v>
          </cell>
          <cell r="AG80">
            <v>382.5</v>
          </cell>
          <cell r="AL80">
            <v>34911</v>
          </cell>
          <cell r="AM80">
            <v>380</v>
          </cell>
          <cell r="BD80">
            <v>34911</v>
          </cell>
          <cell r="BE80">
            <v>570</v>
          </cell>
        </row>
        <row r="81">
          <cell r="B81">
            <v>34942</v>
          </cell>
          <cell r="C81">
            <v>240</v>
          </cell>
          <cell r="F81">
            <v>34942</v>
          </cell>
          <cell r="G81">
            <v>270</v>
          </cell>
          <cell r="J81">
            <v>34942</v>
          </cell>
          <cell r="K81">
            <v>270</v>
          </cell>
          <cell r="N81">
            <v>34942</v>
          </cell>
          <cell r="O81">
            <v>287.5</v>
          </cell>
          <cell r="T81">
            <v>34942</v>
          </cell>
          <cell r="U81">
            <v>302.5</v>
          </cell>
          <cell r="Z81">
            <v>34942</v>
          </cell>
          <cell r="AA81">
            <v>395</v>
          </cell>
          <cell r="AF81">
            <v>34942</v>
          </cell>
          <cell r="AG81">
            <v>377.5</v>
          </cell>
          <cell r="AL81">
            <v>34942</v>
          </cell>
          <cell r="AM81">
            <v>375</v>
          </cell>
          <cell r="BD81">
            <v>34942</v>
          </cell>
          <cell r="BE81">
            <v>570</v>
          </cell>
        </row>
        <row r="82">
          <cell r="B82">
            <v>34971</v>
          </cell>
          <cell r="C82">
            <v>240</v>
          </cell>
          <cell r="F82">
            <v>34971</v>
          </cell>
          <cell r="G82">
            <v>270</v>
          </cell>
          <cell r="J82">
            <v>34971</v>
          </cell>
          <cell r="K82">
            <v>270</v>
          </cell>
          <cell r="N82">
            <v>34971</v>
          </cell>
          <cell r="O82">
            <v>285</v>
          </cell>
          <cell r="T82">
            <v>34971</v>
          </cell>
          <cell r="U82">
            <v>302.5</v>
          </cell>
          <cell r="Z82">
            <v>34971</v>
          </cell>
          <cell r="AA82">
            <v>395</v>
          </cell>
          <cell r="AF82">
            <v>34971</v>
          </cell>
          <cell r="AG82">
            <v>377.5</v>
          </cell>
          <cell r="AL82">
            <v>34971</v>
          </cell>
          <cell r="AM82">
            <v>375</v>
          </cell>
          <cell r="BD82">
            <v>34971</v>
          </cell>
          <cell r="BE82">
            <v>570</v>
          </cell>
        </row>
        <row r="83">
          <cell r="B83">
            <v>35003</v>
          </cell>
          <cell r="C83">
            <v>240</v>
          </cell>
          <cell r="F83">
            <v>35003</v>
          </cell>
          <cell r="G83">
            <v>250</v>
          </cell>
          <cell r="J83">
            <v>35003</v>
          </cell>
          <cell r="K83">
            <v>270</v>
          </cell>
          <cell r="N83">
            <v>35003</v>
          </cell>
          <cell r="O83">
            <v>285</v>
          </cell>
          <cell r="T83">
            <v>35003</v>
          </cell>
          <cell r="U83">
            <v>302.5</v>
          </cell>
          <cell r="Z83">
            <v>35003</v>
          </cell>
          <cell r="AA83">
            <v>395</v>
          </cell>
          <cell r="AF83">
            <v>35003</v>
          </cell>
          <cell r="AG83">
            <v>377.5</v>
          </cell>
          <cell r="AL83">
            <v>35003</v>
          </cell>
          <cell r="AM83">
            <v>375</v>
          </cell>
          <cell r="BD83">
            <v>35003</v>
          </cell>
          <cell r="BE83">
            <v>540</v>
          </cell>
        </row>
        <row r="84">
          <cell r="B84">
            <v>35033</v>
          </cell>
          <cell r="C84">
            <v>217.5</v>
          </cell>
          <cell r="F84">
            <v>35033</v>
          </cell>
          <cell r="G84">
            <v>210</v>
          </cell>
          <cell r="J84">
            <v>35033</v>
          </cell>
          <cell r="K84">
            <v>255</v>
          </cell>
          <cell r="N84">
            <v>35033</v>
          </cell>
          <cell r="O84">
            <v>270</v>
          </cell>
          <cell r="T84">
            <v>35033</v>
          </cell>
          <cell r="U84">
            <v>297.5</v>
          </cell>
          <cell r="Z84">
            <v>35033</v>
          </cell>
          <cell r="AA84">
            <v>390</v>
          </cell>
          <cell r="AF84">
            <v>35033</v>
          </cell>
          <cell r="AG84">
            <v>370</v>
          </cell>
          <cell r="AL84">
            <v>35033</v>
          </cell>
          <cell r="AM84">
            <v>370</v>
          </cell>
          <cell r="BD84">
            <v>35033</v>
          </cell>
          <cell r="BE84">
            <v>515</v>
          </cell>
        </row>
        <row r="85">
          <cell r="B85">
            <v>35062</v>
          </cell>
          <cell r="C85">
            <v>217.5</v>
          </cell>
          <cell r="F85">
            <v>35062</v>
          </cell>
          <cell r="G85">
            <v>210</v>
          </cell>
          <cell r="J85">
            <v>35062</v>
          </cell>
          <cell r="K85">
            <v>255</v>
          </cell>
          <cell r="N85">
            <v>35062</v>
          </cell>
          <cell r="O85">
            <v>275</v>
          </cell>
          <cell r="T85">
            <v>35062</v>
          </cell>
          <cell r="U85">
            <v>297.5</v>
          </cell>
          <cell r="Z85">
            <v>35062</v>
          </cell>
          <cell r="AA85">
            <v>390</v>
          </cell>
          <cell r="AF85">
            <v>35062</v>
          </cell>
          <cell r="AG85">
            <v>370</v>
          </cell>
          <cell r="AL85">
            <v>35062</v>
          </cell>
          <cell r="AM85">
            <v>370</v>
          </cell>
          <cell r="BD85">
            <v>35062</v>
          </cell>
          <cell r="BE85">
            <v>515</v>
          </cell>
        </row>
        <row r="86">
          <cell r="B86">
            <v>35095</v>
          </cell>
          <cell r="C86">
            <v>220</v>
          </cell>
          <cell r="F86">
            <v>35095</v>
          </cell>
          <cell r="G86">
            <v>210</v>
          </cell>
          <cell r="J86">
            <v>35095</v>
          </cell>
          <cell r="K86">
            <v>260</v>
          </cell>
          <cell r="N86">
            <v>35095</v>
          </cell>
          <cell r="O86">
            <v>277.5</v>
          </cell>
          <cell r="T86">
            <v>35095</v>
          </cell>
          <cell r="U86">
            <v>297.5</v>
          </cell>
          <cell r="Z86">
            <v>35095</v>
          </cell>
          <cell r="AA86">
            <v>370</v>
          </cell>
          <cell r="AF86">
            <v>35095</v>
          </cell>
          <cell r="AG86">
            <v>360</v>
          </cell>
          <cell r="AL86">
            <v>35095</v>
          </cell>
          <cell r="AM86">
            <v>360</v>
          </cell>
          <cell r="BD86">
            <v>35095</v>
          </cell>
          <cell r="BE86">
            <v>510</v>
          </cell>
        </row>
        <row r="87">
          <cell r="B87">
            <v>35124</v>
          </cell>
          <cell r="C87">
            <v>227.5</v>
          </cell>
          <cell r="F87">
            <v>35124</v>
          </cell>
          <cell r="G87">
            <v>212.5</v>
          </cell>
          <cell r="J87">
            <v>35124</v>
          </cell>
          <cell r="K87">
            <v>265</v>
          </cell>
          <cell r="N87">
            <v>35124</v>
          </cell>
          <cell r="O87">
            <v>270</v>
          </cell>
          <cell r="T87">
            <v>35124</v>
          </cell>
          <cell r="U87">
            <v>297.5</v>
          </cell>
          <cell r="Z87">
            <v>35124</v>
          </cell>
          <cell r="AA87">
            <v>370</v>
          </cell>
          <cell r="AF87">
            <v>35124</v>
          </cell>
          <cell r="AG87">
            <v>360</v>
          </cell>
          <cell r="AL87">
            <v>35124</v>
          </cell>
          <cell r="AM87">
            <v>360</v>
          </cell>
          <cell r="BD87">
            <v>35124</v>
          </cell>
          <cell r="BE87">
            <v>510</v>
          </cell>
        </row>
        <row r="88">
          <cell r="B88">
            <v>35153</v>
          </cell>
          <cell r="C88">
            <v>230</v>
          </cell>
          <cell r="F88">
            <v>35153</v>
          </cell>
          <cell r="G88">
            <v>212.5</v>
          </cell>
          <cell r="J88">
            <v>35153</v>
          </cell>
          <cell r="K88">
            <v>260</v>
          </cell>
          <cell r="N88">
            <v>35153</v>
          </cell>
          <cell r="O88">
            <v>285</v>
          </cell>
          <cell r="T88">
            <v>35153</v>
          </cell>
          <cell r="U88">
            <v>297.5</v>
          </cell>
          <cell r="Z88">
            <v>35153</v>
          </cell>
          <cell r="AA88">
            <v>370</v>
          </cell>
          <cell r="AF88">
            <v>35153</v>
          </cell>
          <cell r="AG88">
            <v>360</v>
          </cell>
          <cell r="AL88">
            <v>35153</v>
          </cell>
          <cell r="AM88">
            <v>360</v>
          </cell>
          <cell r="BD88">
            <v>35153</v>
          </cell>
          <cell r="BE88">
            <v>530</v>
          </cell>
        </row>
        <row r="89">
          <cell r="B89">
            <v>35185</v>
          </cell>
          <cell r="C89">
            <v>230</v>
          </cell>
          <cell r="F89">
            <v>35185</v>
          </cell>
          <cell r="G89">
            <v>215</v>
          </cell>
          <cell r="J89">
            <v>35185</v>
          </cell>
          <cell r="K89">
            <v>270</v>
          </cell>
          <cell r="N89">
            <v>35185</v>
          </cell>
          <cell r="O89">
            <v>282.5</v>
          </cell>
          <cell r="T89">
            <v>35185</v>
          </cell>
          <cell r="U89">
            <v>297.5</v>
          </cell>
          <cell r="Z89">
            <v>35185</v>
          </cell>
          <cell r="AA89">
            <v>370</v>
          </cell>
          <cell r="AF89">
            <v>35185</v>
          </cell>
          <cell r="AG89">
            <v>360</v>
          </cell>
          <cell r="AL89">
            <v>35185</v>
          </cell>
          <cell r="AM89">
            <v>360</v>
          </cell>
          <cell r="BD89">
            <v>35185</v>
          </cell>
          <cell r="BE89">
            <v>530</v>
          </cell>
        </row>
        <row r="90">
          <cell r="B90">
            <v>35216</v>
          </cell>
          <cell r="C90">
            <v>228.5</v>
          </cell>
          <cell r="F90">
            <v>35216</v>
          </cell>
          <cell r="G90">
            <v>225</v>
          </cell>
          <cell r="J90">
            <v>35216</v>
          </cell>
          <cell r="K90">
            <v>270</v>
          </cell>
          <cell r="N90">
            <v>35216</v>
          </cell>
          <cell r="O90">
            <v>287.5</v>
          </cell>
          <cell r="T90">
            <v>35216</v>
          </cell>
          <cell r="U90">
            <v>297.5</v>
          </cell>
          <cell r="Z90">
            <v>35216</v>
          </cell>
          <cell r="AA90">
            <v>370</v>
          </cell>
          <cell r="AF90">
            <v>35216</v>
          </cell>
          <cell r="AG90">
            <v>360</v>
          </cell>
          <cell r="AL90">
            <v>35216</v>
          </cell>
          <cell r="AM90">
            <v>360</v>
          </cell>
          <cell r="BD90">
            <v>35216</v>
          </cell>
          <cell r="BE90">
            <v>525</v>
          </cell>
        </row>
        <row r="91">
          <cell r="B91">
            <v>35244</v>
          </cell>
          <cell r="C91">
            <v>212.5</v>
          </cell>
          <cell r="F91">
            <v>35244</v>
          </cell>
          <cell r="G91">
            <v>225</v>
          </cell>
          <cell r="J91">
            <v>35244</v>
          </cell>
          <cell r="K91">
            <v>270</v>
          </cell>
          <cell r="N91">
            <v>35244</v>
          </cell>
          <cell r="O91">
            <v>275</v>
          </cell>
          <cell r="T91">
            <v>35244</v>
          </cell>
          <cell r="U91">
            <v>297.5</v>
          </cell>
          <cell r="Z91">
            <v>35244</v>
          </cell>
          <cell r="AA91">
            <v>370</v>
          </cell>
          <cell r="AF91">
            <v>35244</v>
          </cell>
          <cell r="AG91">
            <v>360</v>
          </cell>
          <cell r="AL91">
            <v>35244</v>
          </cell>
          <cell r="AM91">
            <v>360</v>
          </cell>
          <cell r="BD91">
            <v>35244</v>
          </cell>
          <cell r="BE91">
            <v>525</v>
          </cell>
        </row>
        <row r="92">
          <cell r="B92">
            <v>35277</v>
          </cell>
          <cell r="C92">
            <v>212.5</v>
          </cell>
          <cell r="F92">
            <v>35277</v>
          </cell>
          <cell r="G92">
            <v>225</v>
          </cell>
          <cell r="J92">
            <v>35277</v>
          </cell>
          <cell r="K92">
            <v>272.5</v>
          </cell>
          <cell r="N92">
            <v>35277</v>
          </cell>
          <cell r="O92">
            <v>275</v>
          </cell>
          <cell r="T92">
            <v>35277</v>
          </cell>
          <cell r="U92">
            <v>297.5</v>
          </cell>
          <cell r="Z92">
            <v>35277</v>
          </cell>
          <cell r="AA92">
            <v>370</v>
          </cell>
          <cell r="AF92">
            <v>35277</v>
          </cell>
          <cell r="AG92">
            <v>360</v>
          </cell>
          <cell r="AL92">
            <v>35277</v>
          </cell>
          <cell r="AM92">
            <v>360</v>
          </cell>
          <cell r="BD92">
            <v>35277</v>
          </cell>
          <cell r="BE92">
            <v>520</v>
          </cell>
        </row>
        <row r="93">
          <cell r="B93">
            <v>35307</v>
          </cell>
          <cell r="C93">
            <v>215</v>
          </cell>
          <cell r="F93">
            <v>35307</v>
          </cell>
          <cell r="G93">
            <v>212.5</v>
          </cell>
          <cell r="J93">
            <v>35307</v>
          </cell>
          <cell r="K93">
            <v>262.5</v>
          </cell>
          <cell r="N93">
            <v>35307</v>
          </cell>
          <cell r="O93">
            <v>265</v>
          </cell>
          <cell r="T93">
            <v>35307</v>
          </cell>
          <cell r="U93">
            <v>285</v>
          </cell>
          <cell r="Z93">
            <v>35307</v>
          </cell>
          <cell r="AA93">
            <v>350</v>
          </cell>
          <cell r="AF93">
            <v>35307</v>
          </cell>
          <cell r="AG93">
            <v>340</v>
          </cell>
          <cell r="AL93">
            <v>35307</v>
          </cell>
          <cell r="AM93">
            <v>340</v>
          </cell>
          <cell r="BD93">
            <v>35307</v>
          </cell>
          <cell r="BE93">
            <v>490</v>
          </cell>
        </row>
        <row r="94">
          <cell r="B94">
            <v>35338</v>
          </cell>
          <cell r="C94">
            <v>215</v>
          </cell>
          <cell r="F94">
            <v>35338</v>
          </cell>
          <cell r="G94">
            <v>217.5</v>
          </cell>
          <cell r="J94">
            <v>35338</v>
          </cell>
          <cell r="K94">
            <v>265</v>
          </cell>
          <cell r="N94">
            <v>35338</v>
          </cell>
          <cell r="O94">
            <v>270</v>
          </cell>
          <cell r="T94">
            <v>35338</v>
          </cell>
          <cell r="U94">
            <v>285</v>
          </cell>
          <cell r="Z94">
            <v>35338</v>
          </cell>
          <cell r="AA94">
            <v>350</v>
          </cell>
          <cell r="AF94">
            <v>35338</v>
          </cell>
          <cell r="AG94">
            <v>340</v>
          </cell>
          <cell r="AL94">
            <v>35338</v>
          </cell>
          <cell r="AM94">
            <v>340</v>
          </cell>
          <cell r="BD94">
            <v>35338</v>
          </cell>
          <cell r="BE94">
            <v>490</v>
          </cell>
        </row>
        <row r="95">
          <cell r="B95">
            <v>35369</v>
          </cell>
          <cell r="C95">
            <v>222.5</v>
          </cell>
          <cell r="F95">
            <v>35369</v>
          </cell>
          <cell r="G95">
            <v>232.5</v>
          </cell>
          <cell r="J95">
            <v>35369</v>
          </cell>
          <cell r="K95">
            <v>260</v>
          </cell>
          <cell r="N95">
            <v>35369</v>
          </cell>
          <cell r="O95">
            <v>272.5</v>
          </cell>
          <cell r="T95">
            <v>35369</v>
          </cell>
          <cell r="U95">
            <v>285</v>
          </cell>
          <cell r="Z95">
            <v>35369</v>
          </cell>
          <cell r="AA95">
            <v>342.5</v>
          </cell>
          <cell r="AF95">
            <v>35369</v>
          </cell>
          <cell r="AG95">
            <v>332.5</v>
          </cell>
          <cell r="AL95">
            <v>35369</v>
          </cell>
          <cell r="AM95">
            <v>332.5</v>
          </cell>
          <cell r="BD95">
            <v>35369</v>
          </cell>
          <cell r="BE95">
            <v>480</v>
          </cell>
        </row>
        <row r="96">
          <cell r="B96">
            <v>35398</v>
          </cell>
          <cell r="C96">
            <v>222.5</v>
          </cell>
          <cell r="F96">
            <v>35398</v>
          </cell>
          <cell r="G96">
            <v>235</v>
          </cell>
          <cell r="J96">
            <v>35398</v>
          </cell>
          <cell r="K96">
            <v>260</v>
          </cell>
          <cell r="N96">
            <v>35398</v>
          </cell>
          <cell r="O96">
            <v>275</v>
          </cell>
          <cell r="T96">
            <v>35398</v>
          </cell>
          <cell r="U96">
            <v>285</v>
          </cell>
          <cell r="Z96">
            <v>35398</v>
          </cell>
          <cell r="AA96">
            <v>342.5</v>
          </cell>
          <cell r="AF96">
            <v>35398</v>
          </cell>
          <cell r="AG96">
            <v>332.5</v>
          </cell>
          <cell r="AL96">
            <v>35398</v>
          </cell>
          <cell r="AM96">
            <v>332.5</v>
          </cell>
          <cell r="BD96">
            <v>35398</v>
          </cell>
          <cell r="BE96">
            <v>480</v>
          </cell>
        </row>
        <row r="97">
          <cell r="B97">
            <v>35430</v>
          </cell>
          <cell r="C97">
            <v>227.5</v>
          </cell>
          <cell r="F97">
            <v>35430</v>
          </cell>
          <cell r="G97">
            <v>235</v>
          </cell>
          <cell r="J97">
            <v>35430</v>
          </cell>
          <cell r="K97">
            <v>260</v>
          </cell>
          <cell r="N97">
            <v>35430</v>
          </cell>
          <cell r="O97">
            <v>280</v>
          </cell>
          <cell r="T97">
            <v>35430</v>
          </cell>
          <cell r="U97">
            <v>285</v>
          </cell>
          <cell r="Z97">
            <v>35430</v>
          </cell>
          <cell r="AA97">
            <v>342.5</v>
          </cell>
          <cell r="AF97">
            <v>35430</v>
          </cell>
          <cell r="AG97">
            <v>332.5</v>
          </cell>
          <cell r="AL97">
            <v>35430</v>
          </cell>
          <cell r="AM97">
            <v>332.5</v>
          </cell>
          <cell r="BD97">
            <v>35430</v>
          </cell>
          <cell r="BE97">
            <v>510</v>
          </cell>
        </row>
        <row r="98">
          <cell r="B98">
            <v>35461</v>
          </cell>
          <cell r="C98">
            <v>227.5</v>
          </cell>
          <cell r="F98">
            <v>35461</v>
          </cell>
          <cell r="G98">
            <v>235</v>
          </cell>
          <cell r="J98">
            <v>35461</v>
          </cell>
          <cell r="K98">
            <v>265</v>
          </cell>
          <cell r="N98">
            <v>35461</v>
          </cell>
          <cell r="O98">
            <v>280</v>
          </cell>
          <cell r="T98">
            <v>35461</v>
          </cell>
          <cell r="U98">
            <v>285</v>
          </cell>
          <cell r="Z98">
            <v>35461</v>
          </cell>
          <cell r="AA98">
            <v>342.5</v>
          </cell>
          <cell r="AF98">
            <v>35461</v>
          </cell>
          <cell r="AG98">
            <v>342.5</v>
          </cell>
          <cell r="AL98">
            <v>35461</v>
          </cell>
          <cell r="AM98">
            <v>342.5</v>
          </cell>
          <cell r="BD98">
            <v>35461</v>
          </cell>
          <cell r="BE98">
            <v>510</v>
          </cell>
        </row>
        <row r="99">
          <cell r="B99">
            <v>35489</v>
          </cell>
          <cell r="C99">
            <v>235</v>
          </cell>
          <cell r="F99">
            <v>35489</v>
          </cell>
          <cell r="G99">
            <v>235</v>
          </cell>
          <cell r="J99">
            <v>35489</v>
          </cell>
          <cell r="K99">
            <v>262.5</v>
          </cell>
          <cell r="N99">
            <v>35489</v>
          </cell>
          <cell r="O99">
            <v>280</v>
          </cell>
          <cell r="T99">
            <v>35489</v>
          </cell>
          <cell r="U99">
            <v>290</v>
          </cell>
          <cell r="Z99">
            <v>35489</v>
          </cell>
          <cell r="AA99">
            <v>282.5</v>
          </cell>
          <cell r="AF99">
            <v>35489</v>
          </cell>
          <cell r="AG99">
            <v>342.5</v>
          </cell>
          <cell r="AL99">
            <v>35489</v>
          </cell>
          <cell r="AM99">
            <v>332.5</v>
          </cell>
          <cell r="BD99">
            <v>35489</v>
          </cell>
          <cell r="BE99">
            <v>480</v>
          </cell>
        </row>
        <row r="100">
          <cell r="B100">
            <v>35520</v>
          </cell>
          <cell r="C100">
            <v>240</v>
          </cell>
          <cell r="F100">
            <v>35520</v>
          </cell>
          <cell r="G100">
            <v>227.5</v>
          </cell>
          <cell r="J100">
            <v>35520</v>
          </cell>
          <cell r="K100">
            <v>275</v>
          </cell>
          <cell r="N100">
            <v>35520</v>
          </cell>
          <cell r="O100">
            <v>280</v>
          </cell>
          <cell r="T100">
            <v>35520</v>
          </cell>
          <cell r="U100">
            <v>285</v>
          </cell>
          <cell r="Z100">
            <v>35520</v>
          </cell>
          <cell r="AA100">
            <v>342.5</v>
          </cell>
          <cell r="AF100">
            <v>35520</v>
          </cell>
          <cell r="AG100">
            <v>352.5</v>
          </cell>
          <cell r="AL100">
            <v>35520</v>
          </cell>
          <cell r="AM100">
            <v>342.5</v>
          </cell>
          <cell r="BD100">
            <v>35520</v>
          </cell>
          <cell r="BE100">
            <v>512.5</v>
          </cell>
        </row>
        <row r="101">
          <cell r="B101">
            <v>35550</v>
          </cell>
          <cell r="C101">
            <v>225</v>
          </cell>
          <cell r="F101">
            <v>35550</v>
          </cell>
          <cell r="G101">
            <v>227.5</v>
          </cell>
          <cell r="J101">
            <v>35550</v>
          </cell>
          <cell r="K101">
            <v>275</v>
          </cell>
          <cell r="N101">
            <v>35550</v>
          </cell>
          <cell r="O101">
            <v>280</v>
          </cell>
          <cell r="T101">
            <v>35550</v>
          </cell>
          <cell r="U101">
            <v>285</v>
          </cell>
          <cell r="Z101">
            <v>35550</v>
          </cell>
          <cell r="AA101">
            <v>342.5</v>
          </cell>
          <cell r="AF101">
            <v>35550</v>
          </cell>
          <cell r="AG101">
            <v>352.5</v>
          </cell>
          <cell r="AL101">
            <v>35550</v>
          </cell>
          <cell r="AM101">
            <v>342.5</v>
          </cell>
          <cell r="BD101">
            <v>35550</v>
          </cell>
          <cell r="BE101">
            <v>512.5</v>
          </cell>
        </row>
        <row r="102">
          <cell r="B102">
            <v>35580</v>
          </cell>
          <cell r="C102">
            <v>227</v>
          </cell>
          <cell r="F102">
            <v>35580</v>
          </cell>
          <cell r="G102">
            <v>240</v>
          </cell>
          <cell r="J102">
            <v>35580</v>
          </cell>
          <cell r="K102">
            <v>275</v>
          </cell>
          <cell r="N102">
            <v>35580</v>
          </cell>
          <cell r="O102">
            <v>297.5</v>
          </cell>
          <cell r="T102">
            <v>35580</v>
          </cell>
          <cell r="U102">
            <v>285</v>
          </cell>
          <cell r="Z102">
            <v>35580</v>
          </cell>
          <cell r="AA102">
            <v>342.5</v>
          </cell>
          <cell r="AF102">
            <v>35580</v>
          </cell>
          <cell r="AG102">
            <v>352.5</v>
          </cell>
          <cell r="AL102">
            <v>35580</v>
          </cell>
          <cell r="AM102">
            <v>342.5</v>
          </cell>
          <cell r="BD102">
            <v>35580</v>
          </cell>
          <cell r="BE102">
            <v>512.5</v>
          </cell>
        </row>
        <row r="103">
          <cell r="B103">
            <v>35611</v>
          </cell>
          <cell r="C103">
            <v>229</v>
          </cell>
          <cell r="F103">
            <v>35611</v>
          </cell>
          <cell r="G103">
            <v>240</v>
          </cell>
          <cell r="J103">
            <v>35611</v>
          </cell>
          <cell r="K103">
            <v>282.5</v>
          </cell>
          <cell r="N103">
            <v>35611</v>
          </cell>
          <cell r="O103">
            <v>308.75</v>
          </cell>
          <cell r="T103">
            <v>35611</v>
          </cell>
          <cell r="U103">
            <v>285</v>
          </cell>
          <cell r="Z103">
            <v>35611</v>
          </cell>
          <cell r="AA103">
            <v>341.25</v>
          </cell>
          <cell r="AF103">
            <v>35611</v>
          </cell>
          <cell r="AG103">
            <v>357.5</v>
          </cell>
          <cell r="AL103">
            <v>35611</v>
          </cell>
          <cell r="AM103">
            <v>347.5</v>
          </cell>
          <cell r="BD103">
            <v>35611</v>
          </cell>
          <cell r="BE103">
            <v>517.5</v>
          </cell>
        </row>
        <row r="104">
          <cell r="B104">
            <v>35642</v>
          </cell>
          <cell r="C104">
            <v>229</v>
          </cell>
          <cell r="F104">
            <v>35642</v>
          </cell>
          <cell r="G104">
            <v>245</v>
          </cell>
          <cell r="J104">
            <v>35642</v>
          </cell>
          <cell r="K104">
            <v>285</v>
          </cell>
          <cell r="N104">
            <v>35642</v>
          </cell>
          <cell r="O104">
            <v>302.5</v>
          </cell>
          <cell r="T104">
            <v>35642</v>
          </cell>
          <cell r="U104">
            <v>0</v>
          </cell>
          <cell r="Z104">
            <v>35642</v>
          </cell>
          <cell r="AA104">
            <v>347.5</v>
          </cell>
          <cell r="AF104">
            <v>35642</v>
          </cell>
          <cell r="AG104">
            <v>357.5</v>
          </cell>
          <cell r="AL104">
            <v>35642</v>
          </cell>
          <cell r="AM104">
            <v>347.5</v>
          </cell>
          <cell r="BD104">
            <v>35642</v>
          </cell>
          <cell r="BE104">
            <v>517.5</v>
          </cell>
        </row>
        <row r="105">
          <cell r="B105">
            <v>35671</v>
          </cell>
          <cell r="C105">
            <v>229</v>
          </cell>
          <cell r="F105">
            <v>35671</v>
          </cell>
          <cell r="G105">
            <v>245</v>
          </cell>
          <cell r="J105">
            <v>35671</v>
          </cell>
          <cell r="K105">
            <v>285</v>
          </cell>
          <cell r="N105">
            <v>35671</v>
          </cell>
          <cell r="O105">
            <v>302.5</v>
          </cell>
          <cell r="T105">
            <v>35671</v>
          </cell>
          <cell r="U105">
            <v>285</v>
          </cell>
          <cell r="Z105">
            <v>35671</v>
          </cell>
          <cell r="AA105">
            <v>347.5</v>
          </cell>
          <cell r="AF105">
            <v>35671</v>
          </cell>
          <cell r="AG105">
            <v>357.5</v>
          </cell>
          <cell r="AL105">
            <v>35671</v>
          </cell>
          <cell r="AM105">
            <v>302.5</v>
          </cell>
          <cell r="BD105">
            <v>35671</v>
          </cell>
          <cell r="BE105">
            <v>517.5</v>
          </cell>
        </row>
        <row r="106">
          <cell r="B106">
            <v>35703</v>
          </cell>
          <cell r="C106">
            <v>229</v>
          </cell>
          <cell r="F106">
            <v>35703</v>
          </cell>
          <cell r="G106">
            <v>260</v>
          </cell>
          <cell r="J106">
            <v>35703</v>
          </cell>
          <cell r="K106">
            <v>285</v>
          </cell>
          <cell r="N106">
            <v>35703</v>
          </cell>
          <cell r="O106">
            <v>302.5</v>
          </cell>
          <cell r="T106">
            <v>35703</v>
          </cell>
          <cell r="U106">
            <v>285</v>
          </cell>
          <cell r="Z106">
            <v>35703</v>
          </cell>
          <cell r="AA106">
            <v>347.5</v>
          </cell>
          <cell r="AF106">
            <v>35703</v>
          </cell>
          <cell r="AG106">
            <v>357.5</v>
          </cell>
          <cell r="AL106">
            <v>35703</v>
          </cell>
          <cell r="AM106">
            <v>347.5</v>
          </cell>
          <cell r="BD106">
            <v>35703</v>
          </cell>
          <cell r="BE106">
            <v>517.5</v>
          </cell>
        </row>
        <row r="107">
          <cell r="B107">
            <v>35734</v>
          </cell>
          <cell r="C107">
            <v>229</v>
          </cell>
          <cell r="F107">
            <v>35734</v>
          </cell>
          <cell r="G107">
            <v>260</v>
          </cell>
          <cell r="J107">
            <v>35734</v>
          </cell>
          <cell r="K107">
            <v>285</v>
          </cell>
          <cell r="N107">
            <v>35734</v>
          </cell>
          <cell r="O107">
            <v>307.5</v>
          </cell>
          <cell r="T107">
            <v>35734</v>
          </cell>
          <cell r="U107">
            <v>285</v>
          </cell>
          <cell r="Z107">
            <v>35734</v>
          </cell>
          <cell r="AA107">
            <v>347.5</v>
          </cell>
          <cell r="AF107">
            <v>35734</v>
          </cell>
          <cell r="AG107">
            <v>355</v>
          </cell>
          <cell r="AL107">
            <v>35734</v>
          </cell>
          <cell r="AM107">
            <v>345</v>
          </cell>
          <cell r="BD107">
            <v>35734</v>
          </cell>
          <cell r="BE107">
            <v>532.5</v>
          </cell>
        </row>
        <row r="108">
          <cell r="B108">
            <v>35762</v>
          </cell>
          <cell r="C108">
            <v>229</v>
          </cell>
          <cell r="F108">
            <v>35762</v>
          </cell>
          <cell r="G108">
            <v>260</v>
          </cell>
          <cell r="J108">
            <v>35762</v>
          </cell>
          <cell r="K108">
            <v>285</v>
          </cell>
          <cell r="N108">
            <v>35762</v>
          </cell>
          <cell r="O108">
            <v>307.5</v>
          </cell>
          <cell r="T108">
            <v>35762</v>
          </cell>
          <cell r="U108">
            <v>285</v>
          </cell>
          <cell r="Z108">
            <v>35762</v>
          </cell>
          <cell r="AA108">
            <v>347.5</v>
          </cell>
          <cell r="AF108">
            <v>35762</v>
          </cell>
          <cell r="AG108">
            <v>355</v>
          </cell>
          <cell r="AL108">
            <v>35762</v>
          </cell>
          <cell r="AM108">
            <v>345</v>
          </cell>
          <cell r="BD108">
            <v>35762</v>
          </cell>
          <cell r="BE108">
            <v>532.5</v>
          </cell>
        </row>
        <row r="109">
          <cell r="B109">
            <v>35795</v>
          </cell>
          <cell r="C109">
            <v>229</v>
          </cell>
          <cell r="F109">
            <v>35795</v>
          </cell>
          <cell r="G109">
            <v>260</v>
          </cell>
          <cell r="J109">
            <v>35795</v>
          </cell>
          <cell r="K109">
            <v>285</v>
          </cell>
          <cell r="N109">
            <v>35795</v>
          </cell>
          <cell r="O109">
            <v>307.5</v>
          </cell>
          <cell r="T109">
            <v>35795</v>
          </cell>
          <cell r="U109">
            <v>285</v>
          </cell>
          <cell r="Z109">
            <v>35795</v>
          </cell>
          <cell r="AA109">
            <v>347.5</v>
          </cell>
          <cell r="AF109">
            <v>35795</v>
          </cell>
          <cell r="AG109">
            <v>355</v>
          </cell>
          <cell r="AL109">
            <v>35795</v>
          </cell>
          <cell r="AM109">
            <v>345</v>
          </cell>
          <cell r="BD109">
            <v>35795</v>
          </cell>
          <cell r="BE109">
            <v>532.5</v>
          </cell>
        </row>
        <row r="110">
          <cell r="B110">
            <v>35825</v>
          </cell>
          <cell r="C110">
            <v>235</v>
          </cell>
          <cell r="F110">
            <v>35825</v>
          </cell>
          <cell r="G110">
            <v>260</v>
          </cell>
          <cell r="J110">
            <v>35825</v>
          </cell>
          <cell r="K110">
            <v>280</v>
          </cell>
          <cell r="N110">
            <v>35825</v>
          </cell>
          <cell r="O110">
            <v>277.5</v>
          </cell>
          <cell r="T110">
            <v>35825</v>
          </cell>
          <cell r="U110">
            <v>282.5</v>
          </cell>
          <cell r="Z110">
            <v>35825</v>
          </cell>
          <cell r="AA110">
            <v>347.5</v>
          </cell>
          <cell r="AF110">
            <v>35825</v>
          </cell>
          <cell r="AG110">
            <v>355</v>
          </cell>
          <cell r="AL110">
            <v>35825</v>
          </cell>
          <cell r="AM110">
            <v>345</v>
          </cell>
          <cell r="BD110">
            <v>35825</v>
          </cell>
          <cell r="BE110">
            <v>532.5</v>
          </cell>
        </row>
        <row r="111">
          <cell r="B111">
            <v>35853</v>
          </cell>
          <cell r="C111">
            <v>235</v>
          </cell>
          <cell r="F111">
            <v>35853</v>
          </cell>
          <cell r="G111">
            <v>260</v>
          </cell>
          <cell r="J111">
            <v>35853</v>
          </cell>
          <cell r="K111">
            <v>280</v>
          </cell>
          <cell r="N111">
            <v>35853</v>
          </cell>
          <cell r="O111">
            <v>277.5</v>
          </cell>
          <cell r="T111">
            <v>35853</v>
          </cell>
          <cell r="U111">
            <v>282.5</v>
          </cell>
          <cell r="Z111">
            <v>35853</v>
          </cell>
          <cell r="AA111">
            <v>347.5</v>
          </cell>
          <cell r="AF111">
            <v>35853</v>
          </cell>
          <cell r="AG111">
            <v>355</v>
          </cell>
          <cell r="AL111">
            <v>35853</v>
          </cell>
          <cell r="AM111">
            <v>335</v>
          </cell>
          <cell r="BD111">
            <v>35853</v>
          </cell>
          <cell r="BE111">
            <v>532.5</v>
          </cell>
        </row>
        <row r="112">
          <cell r="B112">
            <v>35885</v>
          </cell>
          <cell r="C112">
            <v>235</v>
          </cell>
          <cell r="F112">
            <v>35885</v>
          </cell>
          <cell r="G112">
            <v>260</v>
          </cell>
          <cell r="J112">
            <v>35885</v>
          </cell>
          <cell r="K112">
            <v>280</v>
          </cell>
          <cell r="N112">
            <v>35885</v>
          </cell>
          <cell r="O112">
            <v>275</v>
          </cell>
          <cell r="T112">
            <v>35885</v>
          </cell>
          <cell r="U112">
            <v>282.5</v>
          </cell>
          <cell r="Z112">
            <v>35885</v>
          </cell>
          <cell r="AA112">
            <v>347.5</v>
          </cell>
          <cell r="AF112">
            <v>35885</v>
          </cell>
          <cell r="AG112">
            <v>355</v>
          </cell>
          <cell r="AL112">
            <v>35885</v>
          </cell>
          <cell r="AM112">
            <v>345</v>
          </cell>
          <cell r="BD112">
            <v>35885</v>
          </cell>
          <cell r="BE112">
            <v>532.5</v>
          </cell>
        </row>
        <row r="113">
          <cell r="B113">
            <v>35915</v>
          </cell>
          <cell r="C113">
            <v>235</v>
          </cell>
          <cell r="F113">
            <v>35915</v>
          </cell>
          <cell r="G113">
            <v>260</v>
          </cell>
          <cell r="J113">
            <v>35915</v>
          </cell>
          <cell r="K113">
            <v>280</v>
          </cell>
          <cell r="N113">
            <v>35915</v>
          </cell>
          <cell r="O113">
            <v>285</v>
          </cell>
          <cell r="T113">
            <v>35915</v>
          </cell>
          <cell r="U113">
            <v>282.5</v>
          </cell>
          <cell r="Z113">
            <v>35915</v>
          </cell>
          <cell r="AA113">
            <v>347.5</v>
          </cell>
          <cell r="AF113">
            <v>35915</v>
          </cell>
          <cell r="AG113">
            <v>355</v>
          </cell>
          <cell r="AL113">
            <v>35915</v>
          </cell>
          <cell r="AM113">
            <v>335</v>
          </cell>
          <cell r="BD113">
            <v>35915</v>
          </cell>
          <cell r="BE113">
            <v>532.5</v>
          </cell>
        </row>
        <row r="114">
          <cell r="B114">
            <v>35944</v>
          </cell>
          <cell r="C114">
            <v>235</v>
          </cell>
          <cell r="F114">
            <v>35944</v>
          </cell>
          <cell r="G114">
            <v>241.5</v>
          </cell>
          <cell r="J114">
            <v>35944</v>
          </cell>
          <cell r="K114">
            <v>280</v>
          </cell>
          <cell r="N114">
            <v>35944</v>
          </cell>
          <cell r="O114">
            <v>285</v>
          </cell>
          <cell r="T114">
            <v>35944</v>
          </cell>
          <cell r="U114">
            <v>282.5</v>
          </cell>
          <cell r="Z114">
            <v>35944</v>
          </cell>
          <cell r="AA114">
            <v>342.5</v>
          </cell>
          <cell r="AF114">
            <v>35944</v>
          </cell>
          <cell r="AG114">
            <v>345</v>
          </cell>
          <cell r="AL114">
            <v>35944</v>
          </cell>
          <cell r="AM114">
            <v>332.5</v>
          </cell>
          <cell r="BD114">
            <v>35944</v>
          </cell>
          <cell r="BE114">
            <v>532.5</v>
          </cell>
        </row>
        <row r="115">
          <cell r="B115">
            <v>35976</v>
          </cell>
          <cell r="C115">
            <v>230</v>
          </cell>
          <cell r="F115">
            <v>35976</v>
          </cell>
          <cell r="G115">
            <v>235</v>
          </cell>
          <cell r="J115">
            <v>35976</v>
          </cell>
          <cell r="K115">
            <v>277.5</v>
          </cell>
          <cell r="N115">
            <v>35976</v>
          </cell>
          <cell r="O115">
            <v>275</v>
          </cell>
          <cell r="T115">
            <v>35976</v>
          </cell>
          <cell r="U115">
            <v>280</v>
          </cell>
          <cell r="Z115">
            <v>35976</v>
          </cell>
          <cell r="AA115">
            <v>340</v>
          </cell>
          <cell r="AF115">
            <v>35976</v>
          </cell>
          <cell r="AG115">
            <v>342.5</v>
          </cell>
          <cell r="AL115">
            <v>35976</v>
          </cell>
          <cell r="AM115">
            <v>331.25</v>
          </cell>
          <cell r="BD115">
            <v>35976</v>
          </cell>
          <cell r="BE115">
            <v>527.5</v>
          </cell>
        </row>
        <row r="116">
          <cell r="B116">
            <v>36007</v>
          </cell>
          <cell r="C116">
            <v>230</v>
          </cell>
          <cell r="F116">
            <v>36007</v>
          </cell>
          <cell r="G116">
            <v>235</v>
          </cell>
          <cell r="J116">
            <v>36007</v>
          </cell>
          <cell r="K116">
            <v>255</v>
          </cell>
          <cell r="N116">
            <v>36007</v>
          </cell>
          <cell r="O116">
            <v>255</v>
          </cell>
          <cell r="T116">
            <v>36007</v>
          </cell>
          <cell r="U116">
            <v>260</v>
          </cell>
          <cell r="Z116">
            <v>36007</v>
          </cell>
          <cell r="AA116">
            <v>340</v>
          </cell>
          <cell r="AF116">
            <v>36007</v>
          </cell>
          <cell r="AG116">
            <v>342.5</v>
          </cell>
          <cell r="AL116">
            <v>36007</v>
          </cell>
          <cell r="AM116">
            <v>337.5</v>
          </cell>
          <cell r="BD116">
            <v>36007</v>
          </cell>
          <cell r="BE116">
            <v>485</v>
          </cell>
        </row>
        <row r="117">
          <cell r="B117">
            <v>36038</v>
          </cell>
          <cell r="C117">
            <v>225</v>
          </cell>
          <cell r="F117">
            <v>36038</v>
          </cell>
          <cell r="G117">
            <v>200</v>
          </cell>
          <cell r="J117">
            <v>36038</v>
          </cell>
          <cell r="K117">
            <v>255</v>
          </cell>
          <cell r="N117">
            <v>36038</v>
          </cell>
          <cell r="O117">
            <v>255</v>
          </cell>
          <cell r="T117">
            <v>36038</v>
          </cell>
          <cell r="U117">
            <v>260</v>
          </cell>
          <cell r="Z117">
            <v>36038</v>
          </cell>
          <cell r="AA117">
            <v>340</v>
          </cell>
          <cell r="AF117">
            <v>36038</v>
          </cell>
          <cell r="AG117">
            <v>342.5</v>
          </cell>
          <cell r="AL117">
            <v>36038</v>
          </cell>
          <cell r="AM117">
            <v>337.5</v>
          </cell>
          <cell r="BD117">
            <v>36038</v>
          </cell>
          <cell r="BE117">
            <v>485</v>
          </cell>
        </row>
        <row r="118">
          <cell r="B118">
            <v>36068</v>
          </cell>
          <cell r="C118">
            <v>225</v>
          </cell>
          <cell r="F118">
            <v>36068</v>
          </cell>
          <cell r="G118">
            <v>195</v>
          </cell>
          <cell r="J118">
            <v>36068</v>
          </cell>
          <cell r="K118">
            <v>255</v>
          </cell>
          <cell r="N118">
            <v>36068</v>
          </cell>
          <cell r="O118">
            <v>255</v>
          </cell>
          <cell r="T118">
            <v>36068</v>
          </cell>
          <cell r="U118">
            <v>260</v>
          </cell>
          <cell r="Z118">
            <v>36068</v>
          </cell>
          <cell r="AA118">
            <v>340</v>
          </cell>
          <cell r="AF118">
            <v>36068</v>
          </cell>
          <cell r="AG118">
            <v>342.5</v>
          </cell>
          <cell r="AL118">
            <v>36068</v>
          </cell>
          <cell r="AM118">
            <v>337.5</v>
          </cell>
          <cell r="BD118">
            <v>36068</v>
          </cell>
          <cell r="BE118">
            <v>485</v>
          </cell>
        </row>
        <row r="119">
          <cell r="B119">
            <v>36098</v>
          </cell>
          <cell r="C119">
            <v>195</v>
          </cell>
          <cell r="F119">
            <v>36098</v>
          </cell>
          <cell r="G119">
            <v>180</v>
          </cell>
          <cell r="J119">
            <v>36098</v>
          </cell>
          <cell r="K119">
            <v>237.5</v>
          </cell>
          <cell r="N119">
            <v>36098</v>
          </cell>
          <cell r="O119">
            <v>237.5</v>
          </cell>
          <cell r="T119">
            <v>36098</v>
          </cell>
          <cell r="U119">
            <v>250</v>
          </cell>
          <cell r="Z119">
            <v>36098</v>
          </cell>
          <cell r="AA119">
            <v>340</v>
          </cell>
          <cell r="AF119">
            <v>36098</v>
          </cell>
          <cell r="AG119">
            <v>342.5</v>
          </cell>
          <cell r="AL119">
            <v>36098</v>
          </cell>
          <cell r="AM119">
            <v>337.5</v>
          </cell>
          <cell r="BD119">
            <v>36098</v>
          </cell>
          <cell r="BE119">
            <v>430</v>
          </cell>
        </row>
        <row r="120">
          <cell r="B120">
            <v>36129</v>
          </cell>
          <cell r="C120">
            <v>180</v>
          </cell>
          <cell r="F120">
            <v>36129</v>
          </cell>
          <cell r="G120">
            <v>165</v>
          </cell>
          <cell r="J120">
            <v>36129</v>
          </cell>
          <cell r="K120">
            <v>227.5</v>
          </cell>
          <cell r="N120">
            <v>36129</v>
          </cell>
          <cell r="O120">
            <v>227.5</v>
          </cell>
          <cell r="T120">
            <v>36129</v>
          </cell>
          <cell r="U120">
            <v>250</v>
          </cell>
          <cell r="Z120">
            <v>36129</v>
          </cell>
          <cell r="AA120">
            <v>340</v>
          </cell>
          <cell r="AF120">
            <v>36129</v>
          </cell>
          <cell r="AG120">
            <v>342.5</v>
          </cell>
          <cell r="AL120">
            <v>36129</v>
          </cell>
          <cell r="AM120">
            <v>337.5</v>
          </cell>
          <cell r="BD120">
            <v>36129</v>
          </cell>
          <cell r="BE120">
            <v>425</v>
          </cell>
        </row>
        <row r="121">
          <cell r="B121">
            <v>36160</v>
          </cell>
          <cell r="C121">
            <v>170</v>
          </cell>
          <cell r="F121">
            <v>36160</v>
          </cell>
          <cell r="G121">
            <v>165</v>
          </cell>
          <cell r="J121">
            <v>36160</v>
          </cell>
          <cell r="K121">
            <v>227.5</v>
          </cell>
          <cell r="N121">
            <v>36160</v>
          </cell>
          <cell r="O121">
            <v>227.5</v>
          </cell>
          <cell r="T121">
            <v>36160</v>
          </cell>
          <cell r="U121">
            <v>250</v>
          </cell>
          <cell r="Z121">
            <v>36160</v>
          </cell>
          <cell r="AA121">
            <v>335</v>
          </cell>
          <cell r="AF121">
            <v>36160</v>
          </cell>
          <cell r="AG121">
            <v>337.5</v>
          </cell>
          <cell r="AL121">
            <v>36160</v>
          </cell>
          <cell r="AM121">
            <v>330</v>
          </cell>
          <cell r="BD121">
            <v>36160</v>
          </cell>
          <cell r="BE121">
            <v>415</v>
          </cell>
        </row>
        <row r="122">
          <cell r="B122">
            <v>36189</v>
          </cell>
          <cell r="C122">
            <v>165</v>
          </cell>
          <cell r="F122">
            <v>36189</v>
          </cell>
          <cell r="G122">
            <v>165</v>
          </cell>
          <cell r="J122">
            <v>36189</v>
          </cell>
          <cell r="K122">
            <v>227.5</v>
          </cell>
          <cell r="N122">
            <v>36189</v>
          </cell>
          <cell r="O122">
            <v>227.5</v>
          </cell>
          <cell r="T122">
            <v>36189</v>
          </cell>
          <cell r="U122">
            <v>250</v>
          </cell>
          <cell r="Z122">
            <v>36189</v>
          </cell>
          <cell r="AA122">
            <v>302.5</v>
          </cell>
          <cell r="AF122">
            <v>36189</v>
          </cell>
          <cell r="AG122">
            <v>310</v>
          </cell>
          <cell r="AL122">
            <v>36189</v>
          </cell>
          <cell r="AM122">
            <v>305</v>
          </cell>
          <cell r="BD122">
            <v>36189</v>
          </cell>
          <cell r="BE122">
            <v>415</v>
          </cell>
        </row>
        <row r="123">
          <cell r="B123">
            <v>36217</v>
          </cell>
          <cell r="C123">
            <v>155</v>
          </cell>
          <cell r="F123">
            <v>36217</v>
          </cell>
          <cell r="G123">
            <v>150</v>
          </cell>
          <cell r="J123">
            <v>36217</v>
          </cell>
          <cell r="K123">
            <v>227.5</v>
          </cell>
          <cell r="N123">
            <v>36217</v>
          </cell>
          <cell r="O123">
            <v>227.5</v>
          </cell>
          <cell r="T123">
            <v>36217</v>
          </cell>
          <cell r="U123">
            <v>250</v>
          </cell>
          <cell r="Z123">
            <v>36217</v>
          </cell>
          <cell r="AA123">
            <v>302.5</v>
          </cell>
          <cell r="AF123">
            <v>36217</v>
          </cell>
          <cell r="AG123">
            <v>310</v>
          </cell>
          <cell r="AL123">
            <v>36217</v>
          </cell>
          <cell r="AM123">
            <v>305</v>
          </cell>
          <cell r="BD123">
            <v>36217</v>
          </cell>
          <cell r="BE123">
            <v>397.5</v>
          </cell>
        </row>
        <row r="124">
          <cell r="B124">
            <v>36250</v>
          </cell>
          <cell r="C124">
            <v>165</v>
          </cell>
          <cell r="F124">
            <v>36250</v>
          </cell>
          <cell r="G124">
            <v>160</v>
          </cell>
          <cell r="J124">
            <v>36250</v>
          </cell>
          <cell r="K124">
            <v>227.5</v>
          </cell>
          <cell r="N124">
            <v>36250</v>
          </cell>
          <cell r="O124">
            <v>227.5</v>
          </cell>
          <cell r="T124">
            <v>36250</v>
          </cell>
          <cell r="U124">
            <v>250</v>
          </cell>
          <cell r="Z124">
            <v>36250</v>
          </cell>
          <cell r="AA124">
            <v>302.5</v>
          </cell>
          <cell r="AF124">
            <v>36250</v>
          </cell>
          <cell r="AG124">
            <v>305</v>
          </cell>
          <cell r="AL124">
            <v>36250</v>
          </cell>
          <cell r="AM124">
            <v>305</v>
          </cell>
          <cell r="BD124">
            <v>36250</v>
          </cell>
          <cell r="BE124">
            <v>397.5</v>
          </cell>
        </row>
        <row r="125">
          <cell r="B125">
            <v>36280</v>
          </cell>
          <cell r="C125">
            <v>167.5</v>
          </cell>
          <cell r="F125">
            <v>36280</v>
          </cell>
          <cell r="G125">
            <v>162.5</v>
          </cell>
          <cell r="J125">
            <v>36280</v>
          </cell>
          <cell r="K125">
            <v>227.5</v>
          </cell>
          <cell r="N125">
            <v>36280</v>
          </cell>
          <cell r="O125">
            <v>227.5</v>
          </cell>
          <cell r="T125">
            <v>36280</v>
          </cell>
          <cell r="U125">
            <v>250</v>
          </cell>
          <cell r="Z125">
            <v>36280</v>
          </cell>
          <cell r="AA125">
            <v>302.5</v>
          </cell>
          <cell r="AF125">
            <v>36280</v>
          </cell>
          <cell r="AG125">
            <v>305</v>
          </cell>
          <cell r="AL125">
            <v>36280</v>
          </cell>
          <cell r="AM125">
            <v>305</v>
          </cell>
          <cell r="BD125">
            <v>36280</v>
          </cell>
          <cell r="BE125">
            <v>397.5</v>
          </cell>
        </row>
        <row r="126">
          <cell r="B126">
            <v>36311</v>
          </cell>
          <cell r="C126">
            <v>172.5</v>
          </cell>
          <cell r="F126">
            <v>36311</v>
          </cell>
          <cell r="G126">
            <v>170</v>
          </cell>
          <cell r="J126">
            <v>36311</v>
          </cell>
          <cell r="K126">
            <v>227.5</v>
          </cell>
          <cell r="N126">
            <v>36311</v>
          </cell>
          <cell r="O126">
            <v>227.5</v>
          </cell>
          <cell r="T126">
            <v>36311</v>
          </cell>
          <cell r="U126">
            <v>250</v>
          </cell>
          <cell r="Z126">
            <v>36311</v>
          </cell>
          <cell r="AA126">
            <v>302.5</v>
          </cell>
          <cell r="AF126">
            <v>36311</v>
          </cell>
          <cell r="AG126">
            <v>305</v>
          </cell>
          <cell r="AL126">
            <v>36311</v>
          </cell>
          <cell r="AM126">
            <v>305</v>
          </cell>
          <cell r="BD126">
            <v>36311</v>
          </cell>
          <cell r="BE126">
            <v>397.5</v>
          </cell>
        </row>
        <row r="127">
          <cell r="B127">
            <v>36341</v>
          </cell>
          <cell r="C127">
            <v>177.5</v>
          </cell>
          <cell r="F127">
            <v>36341</v>
          </cell>
          <cell r="G127">
            <v>170</v>
          </cell>
          <cell r="J127">
            <v>36341</v>
          </cell>
          <cell r="K127">
            <v>227.5</v>
          </cell>
          <cell r="N127">
            <v>36341</v>
          </cell>
          <cell r="O127">
            <v>227.5</v>
          </cell>
          <cell r="T127">
            <v>36341</v>
          </cell>
          <cell r="U127">
            <v>250</v>
          </cell>
          <cell r="Z127">
            <v>36341</v>
          </cell>
          <cell r="AA127">
            <v>302.5</v>
          </cell>
          <cell r="AF127">
            <v>36341</v>
          </cell>
          <cell r="AG127">
            <v>305</v>
          </cell>
          <cell r="AL127">
            <v>36341</v>
          </cell>
          <cell r="AM127">
            <v>305</v>
          </cell>
          <cell r="BD127">
            <v>36341</v>
          </cell>
          <cell r="BE127">
            <v>397.5</v>
          </cell>
        </row>
        <row r="128">
          <cell r="B128">
            <v>36371</v>
          </cell>
          <cell r="C128">
            <v>182.5</v>
          </cell>
          <cell r="F128">
            <v>36371</v>
          </cell>
          <cell r="G128">
            <v>170</v>
          </cell>
          <cell r="J128">
            <v>36371</v>
          </cell>
          <cell r="K128">
            <v>227.5</v>
          </cell>
          <cell r="N128">
            <v>36371</v>
          </cell>
          <cell r="O128">
            <v>227.5</v>
          </cell>
          <cell r="T128">
            <v>36371</v>
          </cell>
          <cell r="U128">
            <v>250</v>
          </cell>
          <cell r="Z128">
            <v>36371</v>
          </cell>
          <cell r="AA128">
            <v>295</v>
          </cell>
          <cell r="AF128">
            <v>36371</v>
          </cell>
          <cell r="AG128">
            <v>300</v>
          </cell>
          <cell r="AL128">
            <v>36371</v>
          </cell>
          <cell r="AM128">
            <v>300</v>
          </cell>
          <cell r="BD128">
            <v>36371</v>
          </cell>
          <cell r="BE128">
            <v>397.5</v>
          </cell>
        </row>
        <row r="129">
          <cell r="B129">
            <v>36403</v>
          </cell>
          <cell r="C129">
            <v>190</v>
          </cell>
          <cell r="F129">
            <v>36403</v>
          </cell>
          <cell r="G129">
            <v>172.5</v>
          </cell>
          <cell r="J129">
            <v>36403</v>
          </cell>
          <cell r="K129">
            <v>227.5</v>
          </cell>
          <cell r="N129">
            <v>36403</v>
          </cell>
          <cell r="O129">
            <v>227.5</v>
          </cell>
          <cell r="T129">
            <v>36403</v>
          </cell>
          <cell r="U129">
            <v>250</v>
          </cell>
          <cell r="Z129">
            <v>36403</v>
          </cell>
          <cell r="AA129">
            <v>295</v>
          </cell>
          <cell r="AF129">
            <v>36403</v>
          </cell>
          <cell r="AG129">
            <v>300</v>
          </cell>
          <cell r="AL129">
            <v>36403</v>
          </cell>
          <cell r="AM129">
            <v>300</v>
          </cell>
          <cell r="BD129">
            <v>36403</v>
          </cell>
          <cell r="BE129">
            <v>397.5</v>
          </cell>
        </row>
        <row r="130">
          <cell r="B130">
            <v>36433</v>
          </cell>
          <cell r="C130">
            <v>190</v>
          </cell>
          <cell r="F130">
            <v>36433</v>
          </cell>
          <cell r="G130">
            <v>180</v>
          </cell>
          <cell r="J130">
            <v>36433</v>
          </cell>
          <cell r="K130">
            <v>227.5</v>
          </cell>
          <cell r="N130">
            <v>36433</v>
          </cell>
          <cell r="O130">
            <v>227.5</v>
          </cell>
          <cell r="T130">
            <v>36433</v>
          </cell>
          <cell r="U130">
            <v>250</v>
          </cell>
          <cell r="Z130">
            <v>36433</v>
          </cell>
          <cell r="AA130">
            <v>295</v>
          </cell>
          <cell r="AF130">
            <v>36433</v>
          </cell>
          <cell r="AG130">
            <v>300</v>
          </cell>
          <cell r="AL130">
            <v>36433</v>
          </cell>
          <cell r="AM130">
            <v>300</v>
          </cell>
          <cell r="BD130">
            <v>36433</v>
          </cell>
          <cell r="BE130">
            <v>397.5</v>
          </cell>
        </row>
        <row r="131">
          <cell r="B131">
            <v>36462</v>
          </cell>
          <cell r="C131">
            <v>190</v>
          </cell>
          <cell r="F131">
            <v>36462</v>
          </cell>
          <cell r="G131">
            <v>185</v>
          </cell>
          <cell r="J131">
            <v>36462</v>
          </cell>
          <cell r="K131">
            <v>232.5</v>
          </cell>
          <cell r="N131">
            <v>36462</v>
          </cell>
          <cell r="O131">
            <v>217.5</v>
          </cell>
          <cell r="T131">
            <v>36462</v>
          </cell>
          <cell r="U131">
            <v>250</v>
          </cell>
          <cell r="Z131">
            <v>36462</v>
          </cell>
          <cell r="AA131">
            <v>295</v>
          </cell>
          <cell r="AF131">
            <v>36462</v>
          </cell>
          <cell r="AG131">
            <v>300</v>
          </cell>
          <cell r="AL131">
            <v>36462</v>
          </cell>
          <cell r="AM131">
            <v>300</v>
          </cell>
          <cell r="BD131">
            <v>36462</v>
          </cell>
          <cell r="BE131">
            <v>397.5</v>
          </cell>
        </row>
        <row r="132">
          <cell r="B132">
            <v>36494</v>
          </cell>
          <cell r="C132">
            <v>190</v>
          </cell>
          <cell r="F132">
            <v>36494</v>
          </cell>
          <cell r="G132">
            <v>185</v>
          </cell>
          <cell r="J132">
            <v>36494</v>
          </cell>
          <cell r="K132">
            <v>232.5</v>
          </cell>
          <cell r="N132">
            <v>36494</v>
          </cell>
          <cell r="O132">
            <v>217.5</v>
          </cell>
          <cell r="T132">
            <v>36494</v>
          </cell>
          <cell r="U132">
            <v>250</v>
          </cell>
          <cell r="Z132">
            <v>36494</v>
          </cell>
          <cell r="AA132">
            <v>295</v>
          </cell>
          <cell r="AF132">
            <v>36494</v>
          </cell>
          <cell r="AG132">
            <v>300</v>
          </cell>
          <cell r="AL132">
            <v>36494</v>
          </cell>
          <cell r="AM132">
            <v>300</v>
          </cell>
          <cell r="BD132">
            <v>36494</v>
          </cell>
          <cell r="BE132">
            <v>397.5</v>
          </cell>
        </row>
        <row r="133">
          <cell r="B133">
            <v>36525</v>
          </cell>
          <cell r="C133">
            <v>195</v>
          </cell>
          <cell r="F133">
            <v>36525</v>
          </cell>
          <cell r="G133">
            <v>195</v>
          </cell>
          <cell r="J133">
            <v>36525</v>
          </cell>
          <cell r="K133">
            <v>232.5</v>
          </cell>
          <cell r="N133">
            <v>36525</v>
          </cell>
          <cell r="O133">
            <v>217.5</v>
          </cell>
          <cell r="T133">
            <v>36525</v>
          </cell>
          <cell r="U133">
            <v>250</v>
          </cell>
          <cell r="Z133">
            <v>36525</v>
          </cell>
          <cell r="AA133">
            <v>295</v>
          </cell>
          <cell r="AF133">
            <v>36525</v>
          </cell>
          <cell r="AG133">
            <v>300</v>
          </cell>
          <cell r="AL133">
            <v>36525</v>
          </cell>
          <cell r="AM133">
            <v>300</v>
          </cell>
          <cell r="BD133">
            <v>36525</v>
          </cell>
          <cell r="BE133">
            <v>397.5</v>
          </cell>
        </row>
        <row r="134">
          <cell r="B134">
            <v>36556</v>
          </cell>
          <cell r="C134">
            <v>195</v>
          </cell>
          <cell r="F134">
            <v>36556</v>
          </cell>
          <cell r="G134">
            <v>205</v>
          </cell>
          <cell r="J134">
            <v>36556</v>
          </cell>
          <cell r="K134">
            <v>232.5</v>
          </cell>
          <cell r="N134">
            <v>36556</v>
          </cell>
          <cell r="O134">
            <v>220</v>
          </cell>
          <cell r="T134">
            <v>36556</v>
          </cell>
          <cell r="U134">
            <v>250</v>
          </cell>
          <cell r="Z134">
            <v>36556</v>
          </cell>
          <cell r="AA134">
            <v>295</v>
          </cell>
          <cell r="AF134">
            <v>36556</v>
          </cell>
          <cell r="AG134">
            <v>300</v>
          </cell>
          <cell r="AL134">
            <v>36556</v>
          </cell>
          <cell r="AM134">
            <v>300</v>
          </cell>
          <cell r="BD134">
            <v>36556</v>
          </cell>
          <cell r="BE134">
            <v>397.5</v>
          </cell>
        </row>
        <row r="135">
          <cell r="B135">
            <v>36585</v>
          </cell>
          <cell r="C135">
            <v>195</v>
          </cell>
          <cell r="F135">
            <v>36585</v>
          </cell>
          <cell r="G135">
            <v>210</v>
          </cell>
          <cell r="J135">
            <v>36585</v>
          </cell>
          <cell r="K135">
            <v>232.5</v>
          </cell>
          <cell r="N135">
            <v>36585</v>
          </cell>
          <cell r="O135">
            <v>220</v>
          </cell>
          <cell r="T135">
            <v>36585</v>
          </cell>
          <cell r="U135">
            <v>250</v>
          </cell>
          <cell r="Z135">
            <v>36585</v>
          </cell>
          <cell r="AA135">
            <v>295</v>
          </cell>
          <cell r="AF135">
            <v>36585</v>
          </cell>
          <cell r="AG135">
            <v>300</v>
          </cell>
          <cell r="AL135">
            <v>36585</v>
          </cell>
          <cell r="AM135">
            <v>300</v>
          </cell>
          <cell r="BD135">
            <v>36585</v>
          </cell>
          <cell r="BE135">
            <v>420</v>
          </cell>
        </row>
        <row r="136">
          <cell r="B136">
            <v>36616</v>
          </cell>
          <cell r="C136">
            <v>195</v>
          </cell>
          <cell r="F136">
            <v>36616</v>
          </cell>
          <cell r="G136">
            <v>217.5</v>
          </cell>
          <cell r="J136">
            <v>36616</v>
          </cell>
          <cell r="K136">
            <v>232.5</v>
          </cell>
          <cell r="N136">
            <v>36616</v>
          </cell>
          <cell r="O136">
            <v>227.5</v>
          </cell>
          <cell r="T136">
            <v>36616</v>
          </cell>
          <cell r="U136">
            <v>270</v>
          </cell>
          <cell r="Z136">
            <v>36616</v>
          </cell>
          <cell r="AA136">
            <v>295</v>
          </cell>
          <cell r="AF136">
            <v>36616</v>
          </cell>
          <cell r="AG136">
            <v>300</v>
          </cell>
          <cell r="AL136">
            <v>36616</v>
          </cell>
          <cell r="AM136">
            <v>300</v>
          </cell>
          <cell r="BD136">
            <v>36616</v>
          </cell>
          <cell r="BE136">
            <v>445</v>
          </cell>
        </row>
        <row r="137">
          <cell r="B137">
            <v>36644</v>
          </cell>
          <cell r="C137">
            <v>195</v>
          </cell>
          <cell r="F137">
            <v>36644</v>
          </cell>
          <cell r="G137">
            <v>217.5</v>
          </cell>
          <cell r="J137">
            <v>36644</v>
          </cell>
          <cell r="K137">
            <v>232.5</v>
          </cell>
          <cell r="N137">
            <v>36644</v>
          </cell>
          <cell r="O137">
            <v>227.5</v>
          </cell>
          <cell r="T137">
            <v>36644</v>
          </cell>
          <cell r="U137">
            <v>270</v>
          </cell>
          <cell r="Z137">
            <v>36644</v>
          </cell>
          <cell r="AA137">
            <v>300</v>
          </cell>
          <cell r="AF137">
            <v>36644</v>
          </cell>
          <cell r="AG137">
            <v>320</v>
          </cell>
          <cell r="AL137">
            <v>36644</v>
          </cell>
          <cell r="AM137">
            <v>320</v>
          </cell>
          <cell r="BD137">
            <v>36644</v>
          </cell>
          <cell r="BE137">
            <v>455</v>
          </cell>
        </row>
        <row r="138">
          <cell r="B138">
            <v>36677</v>
          </cell>
          <cell r="C138">
            <v>195</v>
          </cell>
          <cell r="F138">
            <v>36677</v>
          </cell>
          <cell r="G138">
            <v>230</v>
          </cell>
          <cell r="J138">
            <v>36677</v>
          </cell>
          <cell r="K138">
            <v>232.5</v>
          </cell>
          <cell r="N138">
            <v>36677</v>
          </cell>
          <cell r="O138">
            <v>227.5</v>
          </cell>
          <cell r="T138">
            <v>36677</v>
          </cell>
          <cell r="U138">
            <v>270</v>
          </cell>
          <cell r="Z138">
            <v>36677</v>
          </cell>
          <cell r="AA138">
            <v>300</v>
          </cell>
          <cell r="AF138">
            <v>36677</v>
          </cell>
          <cell r="AG138">
            <v>320</v>
          </cell>
          <cell r="AL138">
            <v>36677</v>
          </cell>
          <cell r="AM138">
            <v>320</v>
          </cell>
          <cell r="BD138">
            <v>36677</v>
          </cell>
          <cell r="BE138">
            <v>455</v>
          </cell>
        </row>
        <row r="139">
          <cell r="B139">
            <v>36707</v>
          </cell>
          <cell r="C139">
            <v>195</v>
          </cell>
          <cell r="F139">
            <v>36707</v>
          </cell>
          <cell r="G139">
            <v>231</v>
          </cell>
          <cell r="J139">
            <v>36707</v>
          </cell>
          <cell r="K139">
            <v>232.5</v>
          </cell>
          <cell r="N139">
            <v>36707</v>
          </cell>
          <cell r="O139">
            <v>227.5</v>
          </cell>
          <cell r="T139">
            <v>36707</v>
          </cell>
          <cell r="U139">
            <v>270</v>
          </cell>
          <cell r="Z139">
            <v>36707</v>
          </cell>
          <cell r="AA139">
            <v>300</v>
          </cell>
          <cell r="AF139">
            <v>36707</v>
          </cell>
          <cell r="AG139">
            <v>320</v>
          </cell>
          <cell r="AL139">
            <v>36707</v>
          </cell>
          <cell r="AM139">
            <v>320</v>
          </cell>
          <cell r="BD139">
            <v>36707</v>
          </cell>
          <cell r="BE139">
            <v>455</v>
          </cell>
        </row>
        <row r="140">
          <cell r="B140">
            <v>36738</v>
          </cell>
          <cell r="C140">
            <v>195</v>
          </cell>
          <cell r="F140">
            <v>36738</v>
          </cell>
          <cell r="G140">
            <v>222.5</v>
          </cell>
          <cell r="J140">
            <v>36738</v>
          </cell>
          <cell r="K140">
            <v>232.5</v>
          </cell>
          <cell r="N140">
            <v>36738</v>
          </cell>
          <cell r="O140">
            <v>227.5</v>
          </cell>
          <cell r="T140">
            <v>36738</v>
          </cell>
          <cell r="U140">
            <v>270</v>
          </cell>
          <cell r="Z140">
            <v>36738</v>
          </cell>
          <cell r="AA140">
            <v>300</v>
          </cell>
          <cell r="AF140">
            <v>36738</v>
          </cell>
          <cell r="AG140">
            <v>320</v>
          </cell>
          <cell r="AL140">
            <v>36738</v>
          </cell>
          <cell r="AM140">
            <v>320</v>
          </cell>
          <cell r="BD140">
            <v>36738</v>
          </cell>
          <cell r="BE140">
            <v>455</v>
          </cell>
        </row>
        <row r="141">
          <cell r="B141">
            <v>36769</v>
          </cell>
          <cell r="C141">
            <v>195</v>
          </cell>
          <cell r="F141">
            <v>36769</v>
          </cell>
          <cell r="G141">
            <v>222.5</v>
          </cell>
          <cell r="J141">
            <v>36769</v>
          </cell>
          <cell r="K141">
            <v>232.5</v>
          </cell>
          <cell r="N141">
            <v>36769</v>
          </cell>
          <cell r="O141">
            <v>227.5</v>
          </cell>
          <cell r="T141">
            <v>36769</v>
          </cell>
          <cell r="U141">
            <v>270</v>
          </cell>
          <cell r="Z141">
            <v>36769</v>
          </cell>
          <cell r="AA141">
            <v>300</v>
          </cell>
          <cell r="AF141">
            <v>36769</v>
          </cell>
          <cell r="AG141">
            <v>320</v>
          </cell>
          <cell r="AL141">
            <v>36769</v>
          </cell>
          <cell r="AM141">
            <v>320</v>
          </cell>
          <cell r="BD141">
            <v>36769</v>
          </cell>
          <cell r="BE141">
            <v>455</v>
          </cell>
        </row>
        <row r="142">
          <cell r="B142">
            <v>36798</v>
          </cell>
          <cell r="C142">
            <v>180</v>
          </cell>
          <cell r="F142">
            <v>36798</v>
          </cell>
          <cell r="G142">
            <v>205</v>
          </cell>
          <cell r="J142">
            <v>36798</v>
          </cell>
          <cell r="K142">
            <v>215</v>
          </cell>
          <cell r="N142">
            <v>36798</v>
          </cell>
          <cell r="O142">
            <v>212.5</v>
          </cell>
          <cell r="T142">
            <v>36798</v>
          </cell>
          <cell r="U142">
            <v>250</v>
          </cell>
          <cell r="Z142">
            <v>36798</v>
          </cell>
          <cell r="AA142">
            <v>272.5</v>
          </cell>
          <cell r="AF142">
            <v>36798</v>
          </cell>
          <cell r="AG142">
            <v>295</v>
          </cell>
          <cell r="AL142">
            <v>36798</v>
          </cell>
          <cell r="AM142">
            <v>295</v>
          </cell>
          <cell r="BD142">
            <v>36798</v>
          </cell>
          <cell r="BE142">
            <v>445</v>
          </cell>
        </row>
        <row r="150">
          <cell r="B150">
            <v>37042</v>
          </cell>
          <cell r="J150">
            <v>37042</v>
          </cell>
          <cell r="AL150">
            <v>37042</v>
          </cell>
        </row>
        <row r="154">
          <cell r="U154">
            <v>247.5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egmented DCF"/>
      <sheetName val="Note Summary"/>
      <sheetName val="Balance Sheet"/>
      <sheetName val="Income Statement"/>
      <sheetName val="Cash Flows"/>
      <sheetName val="SLB&amp;Rev v. Debt"/>
      <sheetName val="Pay Debt Form"/>
      <sheetName val="BS"/>
      <sheetName val="IS"/>
      <sheetName val="CF"/>
      <sheetName val="DCF_report"/>
      <sheetName val="DCF_seg_report"/>
      <sheetName val="Peak EPS"/>
      <sheetName val="Liquidity"/>
      <sheetName val="ROC"/>
      <sheetName val="Markets"/>
      <sheetName val="Management"/>
      <sheetName val="Comps"/>
      <sheetName val="EPS Charts"/>
      <sheetName val="Segmented Charts"/>
      <sheetName val="Segmented_DCF"/>
      <sheetName val="Note_Summary"/>
      <sheetName val="Balance_Sheet"/>
      <sheetName val="Income_Statement"/>
      <sheetName val="Cash_Flows"/>
      <sheetName val="SLB&amp;Rev_v__Debt"/>
      <sheetName val="Pay_Debt_Form"/>
      <sheetName val="Peak_EPS"/>
      <sheetName val="EPS_Charts"/>
      <sheetName val="Segmented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API and DOE"/>
      <sheetName val="DOE inv vs WTI"/>
      <sheetName val=" DOE model"/>
      <sheetName val="Total"/>
      <sheetName val="Resumen"/>
      <sheetName val="ROC"/>
      <sheetName val="BP"/>
      <sheetName val="BMF"/>
      <sheetName val="BAL1001"/>
    </sheetNames>
    <sheetDataSet>
      <sheetData sheetId="0"/>
      <sheetData sheetId="1"/>
      <sheetData sheetId="2" refreshError="1">
        <row r="10">
          <cell r="B10">
            <v>32878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tivo"/>
      <sheetName val="Pasivo"/>
      <sheetName val="PyG"/>
      <sheetName val="Ratios"/>
      <sheetName val="Extracción"/>
      <sheetName val="Gráficos"/>
      <sheetName val="Cash Flow"/>
      <sheetName val="Resumen"/>
      <sheetName val="Resumen BBDD"/>
      <sheetName val="BBDD Estado Cash Flow"/>
      <sheetName val="rating interno"/>
      <sheetName val="Datos relevantes P1"/>
      <sheetName val="Datos relevantes P4 Cia"/>
      <sheetName val="Tablas"/>
      <sheetName val="Pples magnitudes"/>
      <sheetName val="Cta de resultados"/>
      <sheetName val="Cash Flow "/>
      <sheetName val="Balance"/>
      <sheetName val="Ratios "/>
      <sheetName val="Contactos_"/>
      <sheetName val="Anillas"/>
      <sheetName val="Barras"/>
      <sheetName val="Lineas"/>
      <sheetName val="numero de establecimientos"/>
      <sheetName val="Consejo Admon_"/>
      <sheetName val="Ev por linea de negocio"/>
      <sheetName val="datos proforma"/>
      <sheetName val="DB"/>
      <sheetName val="Budget Bysoft 2016"/>
      <sheetName val="Principal"/>
      <sheetName val="Consolidado"/>
      <sheetName val="B-jan19"/>
      <sheetName val="GNR"/>
      <sheetName val="B-fev19"/>
      <sheetName val="B-mar19"/>
      <sheetName val="B-abr19"/>
      <sheetName val="B-mai19"/>
      <sheetName val="B-jun19"/>
      <sheetName val="B-jul19"/>
      <sheetName val="B-ago19"/>
      <sheetName val="B-set19"/>
      <sheetName val="B-out19X"/>
      <sheetName val="B-nov19X"/>
      <sheetName val="B-dez19X"/>
      <sheetName val="Base_BIR"/>
      <sheetName val="BorrowerList"/>
      <sheetName val="Sheet2"/>
      <sheetName val="Tables"/>
      <sheetName val="32"/>
      <sheetName val="Base Conta"/>
      <sheetName val="DRE 2020 - Gerencial"/>
      <sheetName val="Volume e Ticket FOB"/>
      <sheetName val="BD"/>
      <sheetName val="Cash_Flow"/>
      <sheetName val="Resumen_BBDD"/>
      <sheetName val="BBDD_Estado_Cash_Flow"/>
      <sheetName val="rating_interno"/>
      <sheetName val="Datos_relevantes_P1"/>
      <sheetName val="Datos_relevantes_P4_Cia"/>
      <sheetName val="Pples_magnitudes"/>
      <sheetName val="Cta_de_resultados"/>
      <sheetName val="Cash_Flow_"/>
      <sheetName val="Ratios_"/>
      <sheetName val="numero_de_establecimientos"/>
      <sheetName val="Consejo_Admon_"/>
      <sheetName val="Ev_por_linea_de_negocio"/>
      <sheetName val="datos_proforma"/>
      <sheetName val="Budget_Bysoft_2016"/>
      <sheetName val="Base_Conta"/>
      <sheetName val="DRE_2020_-_Gerencial"/>
      <sheetName val="Volume_e_Ticket_FOB"/>
      <sheetName val="Painel de contro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10">
          <cell r="A210" t="str">
            <v>Aumento Capital</v>
          </cell>
          <cell r="D210">
            <v>-436.19999999999982</v>
          </cell>
        </row>
        <row r="211">
          <cell r="A211" t="str">
            <v>Variación Resevas</v>
          </cell>
          <cell r="D211">
            <v>0</v>
          </cell>
          <cell r="F211">
            <v>0</v>
          </cell>
          <cell r="G211" t="str">
            <v>Variación Resrvas</v>
          </cell>
        </row>
        <row r="212">
          <cell r="A212" t="str">
            <v>Aumento Provisiones</v>
          </cell>
          <cell r="D212">
            <v>0</v>
          </cell>
          <cell r="F212">
            <v>-52</v>
          </cell>
          <cell r="G212" t="str">
            <v>Disminución Provisiones</v>
          </cell>
        </row>
        <row r="213">
          <cell r="A213" t="str">
            <v>Aumento Intereses Minoritarios</v>
          </cell>
          <cell r="D213">
            <v>-428.5</v>
          </cell>
          <cell r="F213">
            <v>0</v>
          </cell>
          <cell r="G213" t="str">
            <v>Disminución Intereses Minoritarios</v>
          </cell>
        </row>
        <row r="214">
          <cell r="A214" t="str">
            <v>TOTAL FINANCIACIÓN INTERNA</v>
          </cell>
          <cell r="D214">
            <v>0</v>
          </cell>
          <cell r="F214">
            <v>0</v>
          </cell>
        </row>
        <row r="215">
          <cell r="A215" t="str">
            <v>TOTAL FINANCIACIÓN</v>
          </cell>
          <cell r="D215">
            <v>0</v>
          </cell>
          <cell r="F2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tos"/>
      <sheetName val="Configuração"/>
      <sheetName val="Dados de ex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MÜŞTERİ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DRE_Analitico_cliente"/>
      <sheetName val="DRE_Analitico_Categoria"/>
      <sheetName val="Critério de rateio - Despesas"/>
      <sheetName val="Critério de rateio - Visitas"/>
      <sheetName val="Faturamento_Cliente"/>
      <sheetName val="DRE"/>
      <sheetName val="Rateios_Geral"/>
      <sheetName val="Base_V01"/>
      <sheetName val="Base"/>
      <sheetName val="Data"/>
    </sheetNames>
    <sheetDataSet>
      <sheetData sheetId="0">
        <row r="13">
          <cell r="G13" t="str">
            <v>Informática-Outros</v>
          </cell>
        </row>
        <row r="14">
          <cell r="G14" t="str">
            <v>Informática-Varejo</v>
          </cell>
        </row>
        <row r="15">
          <cell r="G15" t="str">
            <v>Informática-Telco</v>
          </cell>
        </row>
        <row r="16">
          <cell r="G16" t="str">
            <v>Áudio e Vídeo</v>
          </cell>
        </row>
        <row r="17">
          <cell r="G17" t="str">
            <v>Celular</v>
          </cell>
        </row>
        <row r="18">
          <cell r="G18" t="str">
            <v>Linha Branca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EXECUTIVO"/>
      <sheetName val="VARIAVEIS_PAINEL"/>
      <sheetName val="Painel"/>
      <sheetName val="RELATORIO"/>
      <sheetName val="GRAFICOS"/>
      <sheetName val="GRAFICOS Consolidado"/>
      <sheetName val="PRODUTOS"/>
      <sheetName val="HISTORICO"/>
      <sheetName val="BASE_CUSTOS"/>
      <sheetName val="RESUMO_CUSTOS"/>
      <sheetName val="PREMISSAS_PADRAO"/>
      <sheetName val="Wifi"/>
      <sheetName val="SuporteTV"/>
      <sheetName val="VPC - Campanha"/>
      <sheetName val="Antivírus"/>
      <sheetName val="CAP"/>
      <sheetName val="MAGALU_HELP"/>
      <sheetName val="TROCO_PREMIADO"/>
      <sheetName val="MAGALU_ASSIT"/>
      <sheetName val="LU_CONECTA"/>
      <sheetName val="CASAS_BAHIA"/>
      <sheetName val="PONTO_FRIO"/>
      <sheetName val="Oi"/>
      <sheetName val="OI_MOVEL"/>
      <sheetName val="BR_HOME"/>
      <sheetName val="TELHANORTE"/>
      <sheetName val="ZURICH"/>
      <sheetName val="AXA"/>
      <sheetName val="TWG"/>
      <sheetName val="MACAVI"/>
      <sheetName val="FNAC"/>
      <sheetName val="B2W"/>
      <sheetName val="CARREFOUR"/>
      <sheetName val="EXTRA"/>
      <sheetName val="NAGEM"/>
      <sheetName val="NOVO_MUNDO"/>
      <sheetName val="SUPER_MUFFATO"/>
      <sheetName val="CONDOR"/>
      <sheetName val="CNOVA"/>
      <sheetName val="WALMART"/>
      <sheetName val="ML_E-COMMERCE"/>
      <sheetName val="TERRA"/>
      <sheetName val="SUPORTE_INFORMATICA"/>
      <sheetName val="AUTOMAÇÃO_RESIDENCIAL"/>
      <sheetName val="PERNAMBUCANAS"/>
      <sheetName val="VIVO"/>
      <sheetName val="T_LIGACOES"/>
      <sheetName val="T_TMO"/>
      <sheetName val="T_BASE"/>
      <sheetName val="T_CHAMADO"/>
      <sheetName val="AUX"/>
      <sheetName val="T_VISITAS"/>
      <sheetName val="T_CUSTO_VISITA"/>
      <sheetName val="T_ITENS"/>
      <sheetName val="T_PRECO"/>
      <sheetName val="B_CHAMADO"/>
      <sheetName val="Planilha2"/>
      <sheetName val="B_VISITAS"/>
      <sheetName val="B_CADASTRO_VISITAS"/>
      <sheetName val="B_PROCESS"/>
      <sheetName val="Planilha1"/>
      <sheetName val="Planilha3"/>
      <sheetName val="T_INTERMEDIAÇÃO"/>
      <sheetName val="Base_V01"/>
      <sheetName val="Base"/>
      <sheetName val="Data"/>
      <sheetName val="BP"/>
    </sheetNames>
    <sheetDataSet>
      <sheetData sheetId="0"/>
      <sheetData sheetId="1">
        <row r="2">
          <cell r="A2" t="str">
            <v>AXA</v>
          </cell>
          <cell r="D2" t="str">
            <v>Qtd Chamados</v>
          </cell>
        </row>
        <row r="3">
          <cell r="A3" t="str">
            <v>BR_HOME</v>
          </cell>
          <cell r="D3" t="str">
            <v>Qtd Ligações - GRUPO</v>
          </cell>
        </row>
        <row r="4">
          <cell r="A4" t="str">
            <v>CASAS_BAHIA</v>
          </cell>
          <cell r="D4" t="str">
            <v>Qtd Ligações</v>
          </cell>
        </row>
        <row r="5">
          <cell r="A5" t="str">
            <v>FNAC</v>
          </cell>
          <cell r="D5" t="str">
            <v>Base Ativa Clientes</v>
          </cell>
        </row>
        <row r="6">
          <cell r="A6" t="str">
            <v>MACAVI</v>
          </cell>
          <cell r="D6" t="str">
            <v>Frequencia de Chamadas</v>
          </cell>
        </row>
        <row r="7">
          <cell r="A7" t="str">
            <v>MAGALU_ASSIT</v>
          </cell>
          <cell r="D7" t="str">
            <v>Qtd Visitas</v>
          </cell>
        </row>
        <row r="8">
          <cell r="A8" t="str">
            <v>MAGALU_HELP</v>
          </cell>
          <cell r="D8" t="str">
            <v>Qtd Itens Vendidos</v>
          </cell>
        </row>
        <row r="9">
          <cell r="A9" t="str">
            <v>Oi</v>
          </cell>
          <cell r="D9" t="str">
            <v>Frequencia de Visitas</v>
          </cell>
        </row>
        <row r="10">
          <cell r="A10" t="str">
            <v>OI_MOVEL</v>
          </cell>
          <cell r="D10" t="str">
            <v>Custo Unit. Visita</v>
          </cell>
        </row>
        <row r="11">
          <cell r="A11" t="str">
            <v>PONTO_FRIO</v>
          </cell>
          <cell r="D11" t="str">
            <v>TMO</v>
          </cell>
        </row>
        <row r="12">
          <cell r="A12" t="str">
            <v>TELHANORTE</v>
          </cell>
          <cell r="D12" t="str">
            <v>Receita Bruta</v>
          </cell>
        </row>
        <row r="13">
          <cell r="A13" t="str">
            <v>TROCO_PREMIADO</v>
          </cell>
          <cell r="D13" t="str">
            <v>Margem de Contribuição R$</v>
          </cell>
        </row>
        <row r="14">
          <cell r="A14" t="str">
            <v>TWG</v>
          </cell>
          <cell r="D14" t="str">
            <v>Margem de Contribuição %</v>
          </cell>
        </row>
        <row r="15">
          <cell r="A15" t="str">
            <v>ZURICH</v>
          </cell>
          <cell r="D15" t="str">
            <v>Receita Bruta CDF</v>
          </cell>
        </row>
        <row r="16">
          <cell r="A16" t="str">
            <v>LU_CONECTA</v>
          </cell>
          <cell r="D16" t="str">
            <v>Receita Líquida Com Créditos</v>
          </cell>
        </row>
        <row r="17">
          <cell r="A17" t="str">
            <v>CARREFOUR</v>
          </cell>
          <cell r="D17" t="str">
            <v>Margem com Créditos/ Receita Líquida</v>
          </cell>
        </row>
        <row r="18">
          <cell r="A18" t="str">
            <v>EXTRA</v>
          </cell>
          <cell r="D18" t="str">
            <v>Receita Líquida</v>
          </cell>
        </row>
        <row r="19">
          <cell r="A19" t="str">
            <v>NAGEM</v>
          </cell>
        </row>
        <row r="20">
          <cell r="A20" t="str">
            <v>NOVO_MUNDO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ejamento"/>
      <sheetName val="Faturamento"/>
      <sheetName val="Cadastro"/>
      <sheetName val="Pedidos"/>
      <sheetName val="EvoluçãoPP"/>
      <sheetName val="Vistoria"/>
      <sheetName val="LMI"/>
      <sheetName val="2035-2099"/>
      <sheetName val="Base-Dados"/>
      <sheetName val="Análises"/>
      <sheetName val="REDIR-V2"/>
      <sheetName val="Planejamento_rev4"/>
      <sheetName val="Cad-Gest-Cli-DtEnt"/>
      <sheetName val="Pedidos-Valores"/>
      <sheetName val="Dt-Carreg-LMI"/>
      <sheetName val="FaltasLMI"/>
      <sheetName val="Visão Analitica"/>
    </sheetNames>
    <sheetDataSet>
      <sheetData sheetId="0">
        <row r="4">
          <cell r="A4" t="str">
            <v>S62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Aguardando Gestor</v>
          </cell>
          <cell r="C2" t="str">
            <v>BACKLOG</v>
          </cell>
          <cell r="D2" t="str">
            <v>Restrição Padtec</v>
          </cell>
        </row>
        <row r="3">
          <cell r="A3" t="str">
            <v>Aguardando PMO</v>
          </cell>
          <cell r="C3" t="str">
            <v>FATURADO</v>
          </cell>
          <cell r="D3" t="str">
            <v>Restrição Cliente</v>
          </cell>
        </row>
        <row r="4">
          <cell r="A4" t="str">
            <v>Cancelado</v>
          </cell>
          <cell r="C4" t="str">
            <v>PLANEJADO</v>
          </cell>
          <cell r="D4" t="str">
            <v>Refaturamento</v>
          </cell>
        </row>
        <row r="5">
          <cell r="A5" t="str">
            <v>Finalizado</v>
          </cell>
          <cell r="C5" t="str">
            <v>RISCO</v>
          </cell>
          <cell r="D5" t="str">
            <v>Produto Pronto</v>
          </cell>
        </row>
        <row r="6">
          <cell r="A6" t="str">
            <v>Fluig Parcial Enviado</v>
          </cell>
          <cell r="C6" t="str">
            <v>-</v>
          </cell>
          <cell r="D6" t="str">
            <v>Planejado</v>
          </cell>
        </row>
        <row r="7">
          <cell r="A7" t="str">
            <v>Fluig Total Enviado</v>
          </cell>
          <cell r="D7" t="str">
            <v>Faturado</v>
          </cell>
        </row>
        <row r="8">
          <cell r="A8" t="str">
            <v>Google</v>
          </cell>
          <cell r="D8" t="str">
            <v>Empréstimo</v>
          </cell>
        </row>
        <row r="9">
          <cell r="A9" t="str">
            <v>Interna</v>
          </cell>
          <cell r="D9" t="str">
            <v>Em Produção</v>
          </cell>
        </row>
        <row r="10">
          <cell r="A10" t="str">
            <v>LM com falta</v>
          </cell>
          <cell r="D10" t="str">
            <v>CPE - Exportação</v>
          </cell>
        </row>
        <row r="11">
          <cell r="A11" t="str">
            <v>O&amp;M</v>
          </cell>
          <cell r="D11" t="str">
            <v>-</v>
          </cell>
        </row>
        <row r="12">
          <cell r="A12" t="str">
            <v>Paralisado</v>
          </cell>
        </row>
        <row r="13">
          <cell r="A13" t="str">
            <v>Planejado</v>
          </cell>
        </row>
        <row r="14">
          <cell r="A14" t="str">
            <v>Portergar</v>
          </cell>
        </row>
        <row r="15">
          <cell r="A15" t="str">
            <v>Postergado</v>
          </cell>
        </row>
        <row r="16">
          <cell r="A16" t="str">
            <v>Produção Atrasada</v>
          </cell>
        </row>
        <row r="17">
          <cell r="A17" t="str">
            <v>Refaturamento</v>
          </cell>
        </row>
        <row r="18">
          <cell r="A18" t="str">
            <v>Sem Pedido</v>
          </cell>
        </row>
        <row r="19">
          <cell r="A19" t="str">
            <v>Sem Previsão</v>
          </cell>
        </row>
        <row r="20">
          <cell r="A20" t="str">
            <v>Somente LM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 + O&amp;M"/>
      <sheetName val="SERVIÇOS + SUB"/>
      <sheetName val="FATURAMENTO"/>
      <sheetName val="GRÁFICO"/>
      <sheetName val="CORTE FAT"/>
      <sheetName val="PLANO-TV"/>
      <sheetName val="EvoluçãoPP"/>
      <sheetName val="Cadastro"/>
      <sheetName val="Pedidos"/>
      <sheetName val="Pedidos-PMO"/>
      <sheetName val="Acompanhamento MOS"/>
      <sheetName val="2035-2099"/>
      <sheetName val="LMI"/>
      <sheetName val="FALTAS-LMI"/>
      <sheetName val="BT | EQUIP"/>
      <sheetName val="DEMANDA-100G"/>
      <sheetName val="ESDB014"/>
      <sheetName val="Acompanhar-JUNHO"/>
      <sheetName val="Acompanhar-JULHO"/>
      <sheetName val="Acompanhar-AGOSTO"/>
      <sheetName val="info"/>
      <sheetName val="Codificação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L2" t="str">
            <v>1 - Sem Risco</v>
          </cell>
          <cell r="N2" t="str">
            <v>CPE - Exportação</v>
          </cell>
          <cell r="P2">
            <v>43466</v>
          </cell>
        </row>
        <row r="3">
          <cell r="L3" t="str">
            <v>2 - Baixo</v>
          </cell>
          <cell r="N3" t="str">
            <v>Empréstimo</v>
          </cell>
          <cell r="P3">
            <v>43497</v>
          </cell>
        </row>
        <row r="4">
          <cell r="L4" t="str">
            <v>3 - Médio</v>
          </cell>
          <cell r="N4" t="str">
            <v>Faturado 100%</v>
          </cell>
          <cell r="P4">
            <v>43525</v>
          </cell>
        </row>
        <row r="5">
          <cell r="L5" t="str">
            <v>4 - Alto</v>
          </cell>
          <cell r="N5" t="str">
            <v>Faturado Parcial</v>
          </cell>
          <cell r="P5">
            <v>43556</v>
          </cell>
        </row>
        <row r="6">
          <cell r="N6" t="str">
            <v>HW 100%</v>
          </cell>
          <cell r="P6">
            <v>43586</v>
          </cell>
        </row>
        <row r="7">
          <cell r="N7" t="str">
            <v xml:space="preserve">HW e LMI 100% </v>
          </cell>
          <cell r="P7">
            <v>43617</v>
          </cell>
        </row>
        <row r="8">
          <cell r="N8" t="str">
            <v>LMI 100%</v>
          </cell>
          <cell r="P8">
            <v>43647</v>
          </cell>
        </row>
        <row r="9">
          <cell r="N9" t="str">
            <v>Planejado</v>
          </cell>
          <cell r="P9">
            <v>43678</v>
          </cell>
        </row>
        <row r="10">
          <cell r="N10" t="str">
            <v>Refaturamento</v>
          </cell>
          <cell r="P10">
            <v>43709</v>
          </cell>
        </row>
        <row r="11">
          <cell r="N11" t="str">
            <v>Restrição Cliente</v>
          </cell>
        </row>
        <row r="12">
          <cell r="N12" t="str">
            <v>Restrição Padtec</v>
          </cell>
        </row>
      </sheetData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"/>
      <sheetName val="CC's"/>
      <sheetName val="ALUGUEL + ENERGIA ELÉTRICA"/>
      <sheetName val="COLABORADORES"/>
      <sheetName val="BALANCETE - CT0401"/>
      <sheetName val="AJUSTE # GGF"/>
      <sheetName val="GGF_Aluguel"/>
      <sheetName val="GGF_Energia"/>
      <sheetName val="GGF_Salários"/>
      <sheetName val="GGF_Despesas Viagens"/>
      <sheetName val="GGF_Depreciação"/>
      <sheetName val="GGF_Gastos Gerais"/>
      <sheetName val="Ctas_Serviço"/>
      <sheetName val="GGF_Serviço"/>
      <sheetName val="Reporte Hrs - CE0416"/>
      <sheetName val="Base de Rateio Custos"/>
      <sheetName val="Rateio CIF's"/>
      <sheetName val="Rateio Serviços"/>
      <sheetName val="Custo Indireto por CC"/>
      <sheetName val="Resumo"/>
      <sheetName val="Divida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0">
          <cell r="B140" t="str">
            <v>CC 3110 - Transponders</v>
          </cell>
        </row>
      </sheetData>
      <sheetData sheetId="15">
        <row r="140">
          <cell r="B140" t="str">
            <v>CC 3110 - Transponders</v>
          </cell>
        </row>
        <row r="141">
          <cell r="B141" t="str">
            <v>CC 3120 - Amplificadores</v>
          </cell>
        </row>
        <row r="142">
          <cell r="B142" t="str">
            <v>CC 3130 - Produtos para Sistemas</v>
          </cell>
        </row>
        <row r="143">
          <cell r="B143" t="str">
            <v>CC 3140 - Produtos Ópticos</v>
          </cell>
        </row>
        <row r="144">
          <cell r="B144" t="str">
            <v>CC 3150 - Montagem Mecânica</v>
          </cell>
        </row>
        <row r="145">
          <cell r="B145" t="str">
            <v>CC 3200 - Controle de Qualidade</v>
          </cell>
        </row>
      </sheetData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DO MÊS"/>
      <sheetName val="ABERTURA"/>
      <sheetName val="CLASSIFICAÇÃO"/>
      <sheetName val="GESTOR"/>
      <sheetName val="5.1 Detalhado Mensal (colar)"/>
      <sheetName val="Tabela consulta"/>
      <sheetName val=" Exceções"/>
      <sheetName val="Orçamento 2019"/>
      <sheetName val="Conta gr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erviço"/>
      <sheetName val="FATURAMENTO"/>
      <sheetName val="GRÁFICO"/>
      <sheetName val="BACKLOG-VENDAS"/>
      <sheetName val="VISÃO 2018"/>
      <sheetName val="PLANEJADO + RISCOS"/>
      <sheetName val="JUNHO-18"/>
      <sheetName val="RISCOS-MAIO"/>
      <sheetName val="RISCOS-JUNHO"/>
      <sheetName val="FORA DO PLANO"/>
      <sheetName val="VISÃO ANALÍTICA"/>
      <sheetName val="DADOS_Reduzido_v3_21.05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Valuation"/>
      <sheetName val="Sensitivities"/>
      <sheetName val="tables"/>
      <sheetName val="Macroeconomics"/>
      <sheetName val="Scenarios"/>
      <sheetName val="Market"/>
      <sheetName val="MOU &amp; Traffic"/>
      <sheetName val="Service Revenues"/>
      <sheetName val="Handsets"/>
      <sheetName val="Variable Costs"/>
      <sheetName val="Fixed Costs"/>
      <sheetName val="CAPEX, WK &amp; Taxes"/>
      <sheetName val="Capital Structure &amp; Dividends"/>
      <sheetName val="P&amp;L Cash Flow"/>
      <sheetName val="Free Cash Flow"/>
      <sheetName val="Balance Sheet"/>
      <sheetName val="Margins"/>
      <sheetName val="Contingencies"/>
      <sheetName val="COMMENTS"/>
      <sheetName val="Fixed Assets"/>
      <sheetName val="Existing Debt"/>
      <sheetName val="New Debt"/>
      <sheetName val="S&amp;P Ratios"/>
      <sheetName val="S&amp;P Rating Analysis"/>
      <sheetName val="S&amp;P Data, 2004"/>
      <sheetName val="Taxes"/>
      <sheetName val="CHECK"/>
      <sheetName val="Módulo1"/>
    </sheetNames>
    <sheetDataSet>
      <sheetData sheetId="0">
        <row r="2">
          <cell r="N2" t="str">
            <v>DRAFT: FOR DISCUSSION PURPOSES ONLY</v>
          </cell>
        </row>
        <row r="4">
          <cell r="C4" t="str">
            <v>Project Siena - Maxitel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round"/>
      <sheetName val="Reports"/>
      <sheetName val="salaries"/>
      <sheetName val="production"/>
      <sheetName val="Sales"/>
      <sheetName val="R&amp;D "/>
      <sheetName val="G&amp;A"/>
      <sheetName val="clinical trials"/>
      <sheetName val="Regulatory"/>
      <sheetName val="Marketing"/>
      <sheetName val=" capital equip"/>
      <sheetName val="Finance"/>
    </sheetNames>
    <sheetDataSet>
      <sheetData sheetId="0" refreshError="1">
        <row r="4">
          <cell r="C4">
            <v>4.5999999999999996</v>
          </cell>
        </row>
        <row r="5">
          <cell r="C5">
            <v>0.16500000000000001</v>
          </cell>
        </row>
        <row r="7">
          <cell r="C7">
            <v>0.8</v>
          </cell>
        </row>
        <row r="8">
          <cell r="C8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"/>
      <sheetName val="newtemp"/>
      <sheetName val="NPEVA"/>
      <sheetName val="Spark"/>
      <sheetName val="PERG"/>
      <sheetName val="Depreciation"/>
      <sheetName val="air fares"/>
      <sheetName val="sensitivity"/>
      <sheetName val="Implied ROIC Calculation"/>
      <sheetName val="EVA"/>
      <sheetName val="ROE"/>
      <sheetName val="Harvey - CATHAY PACIFIC "/>
      <sheetName val="plf and yield historic"/>
      <sheetName val="front page (2)"/>
      <sheetName val="cathayforecasts"/>
      <sheetName val="Sample Layout (new)"/>
      <sheetName val="Sample Layout"/>
      <sheetName val="air_fares"/>
      <sheetName val="Implied_ROIC_Calculation"/>
      <sheetName val="Harvey_-_CATHAY_PACIFIC_"/>
      <sheetName val="plf_and_yield_historic"/>
      <sheetName val="front_page_(2)"/>
      <sheetName val="Sample_Layout_(new)"/>
      <sheetName val="Sample_Layout"/>
      <sheetName val="Previdencia Privada"/>
      <sheetName val="air_fares1"/>
      <sheetName val="Implied_ROIC_Calculation1"/>
      <sheetName val="Harvey_-_CATHAY_PACIFIC_1"/>
      <sheetName val="plf_and_yield_historic1"/>
      <sheetName val="front_page_(2)1"/>
      <sheetName val="Sample_Layout_(new)1"/>
      <sheetName val="Sample_Layout1"/>
      <sheetName val="Previdencia_Priv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$ ACUMULADO"/>
      <sheetName val="5.1. DETALHADO_MENSAL"/>
      <sheetName val="ID_CONTAS"/>
      <sheetName val="1-ATIVO (DF)"/>
      <sheetName val="1-PASSIVO (DF)"/>
      <sheetName val="1-BASE BP"/>
      <sheetName val="2-DRE (DF)"/>
      <sheetName val="2-DRE (DF) C_TRI"/>
      <sheetName val="3-DRA (DF)"/>
      <sheetName val="3-DRA (DF) C_TRI"/>
      <sheetName val="4-DMPL (DF)"/>
      <sheetName val="5-FCAIXA (DF)"/>
      <sheetName val="5-FCAIXA (DF) C_TRI"/>
      <sheetName val="5-FCAIXA (COMPL)"/>
      <sheetName val="5-FCAIXA (NOMES)"/>
      <sheetName val="6-DVA (DF)"/>
      <sheetName val="6-DVA (DF) C_TRI"/>
      <sheetName val="7-RESUMO"/>
      <sheetName val="INSTRUMENTOS FINANCEIROS"/>
      <sheetName val="(1) BP CONTROLADORA"/>
      <sheetName val="(1) BP CONSOLIDADO"/>
      <sheetName val="(2) DRE CONTROLADORA"/>
      <sheetName val="(2) DRE CONSOLIDADO"/>
      <sheetName val="(3) DRA CONTROLADORA"/>
      <sheetName val="(3) DRA CONSOLIDADO"/>
      <sheetName val="(4) DMPL"/>
      <sheetName val="(5) FCAIXA CONTROLADORA"/>
      <sheetName val="(5) FCAIXA CONSOLIDADO"/>
      <sheetName val="(6) DVA CONTROLADORA"/>
      <sheetName val="(6) DVA CONSOLIDADO"/>
      <sheetName val="ATIVO CONSOLIDADO"/>
      <sheetName val="PASSIVO CONSOLIDADO"/>
      <sheetName val="DRE CONSOLIDADO"/>
      <sheetName val="DVA CONSOLIDADO"/>
      <sheetName val="EMPRÉSTIMOS PADTEC"/>
      <sheetName val="INVESTIMENTOS"/>
      <sheetName val="IMOB (ARRED)"/>
      <sheetName val="IMOB CONTROLADORA (colar)"/>
      <sheetName val="IMOB CONSOLIDADO (colar)"/>
      <sheetName val="PARTICIPAÇÕES"/>
      <sheetName val="RESUMO AÇÕES"/>
      <sheetName val="NE LUCRO POR AÇÕES"/>
      <sheetName val="CHECK 5.1. PADTEC"/>
      <sheetName val="CHECK 5.1. CONSOLIDADO"/>
      <sheetName val="BP ANTERIOR (colar)"/>
      <sheetName val="DRE CONTROLADORA (colar)"/>
      <sheetName val="DRE CONSOLIDADO (colar)"/>
      <sheetName val="DRA (colar)"/>
      <sheetName val="DMPL (colar)"/>
      <sheetName val="FCAIXA CONTROLADORA (colar)"/>
      <sheetName val="FCAIXA CONSOLIDADO (colar)"/>
      <sheetName val="DVA CONTROLADORA (colar)"/>
      <sheetName val="DVA CONSOLIDADO (colar)"/>
      <sheetName val="IFRS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ão Geral da Festa"/>
      <sheetName val="Lista de Convidados"/>
      <sheetName val="Comes e Bebes"/>
      <sheetName val="Outros Itens Essenciais"/>
      <sheetName val="Organização de Assentos"/>
      <sheetName val="Planejador de festa1"/>
    </sheetNames>
    <sheetDataSet>
      <sheetData sheetId="0"/>
      <sheetData sheetId="1"/>
      <sheetData sheetId="2"/>
      <sheetData sheetId="3">
        <row r="6">
          <cell r="B6" t="str">
            <v>Equipamentos e Suprimentos</v>
          </cell>
        </row>
        <row r="17">
          <cell r="B17" t="str">
            <v>Decorações</v>
          </cell>
        </row>
        <row r="25">
          <cell r="B25" t="str">
            <v>Outros</v>
          </cell>
        </row>
      </sheetData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ais e Micros"/>
      <sheetName val="Filiais e Produtos"/>
      <sheetName val="Modelos"/>
      <sheetName val="Resumo"/>
      <sheetName val="Observações"/>
    </sheetNames>
    <sheetDataSet>
      <sheetData sheetId="0" refreshError="1">
        <row r="1">
          <cell r="A1" t="str">
            <v>SIGLA</v>
          </cell>
          <cell r="B1" t="str">
            <v>LOCALIDADE</v>
          </cell>
          <cell r="C1" t="str">
            <v>UF</v>
          </cell>
          <cell r="D1" t="str">
            <v>PORTE</v>
          </cell>
          <cell r="E1" t="str">
            <v>NMA</v>
          </cell>
          <cell r="F1" t="str">
            <v>NMF</v>
          </cell>
        </row>
        <row r="2">
          <cell r="A2" t="str">
            <v>AJU</v>
          </cell>
          <cell r="B2" t="str">
            <v>ARACAJÚ</v>
          </cell>
          <cell r="C2" t="str">
            <v>SE</v>
          </cell>
          <cell r="D2" t="str">
            <v>P</v>
          </cell>
          <cell r="E2">
            <v>3</v>
          </cell>
          <cell r="F2">
            <v>8</v>
          </cell>
        </row>
        <row r="3">
          <cell r="A3" t="str">
            <v>ARA</v>
          </cell>
          <cell r="B3" t="str">
            <v>ARARAQUARA</v>
          </cell>
          <cell r="C3" t="str">
            <v>SP</v>
          </cell>
          <cell r="D3" t="str">
            <v>P</v>
          </cell>
          <cell r="E3">
            <v>4</v>
          </cell>
          <cell r="F3">
            <v>5</v>
          </cell>
        </row>
        <row r="4">
          <cell r="A4" t="str">
            <v>ARÇ</v>
          </cell>
          <cell r="B4" t="str">
            <v>ARAÇATUBA</v>
          </cell>
          <cell r="C4" t="str">
            <v>SP</v>
          </cell>
          <cell r="D4" t="str">
            <v>P</v>
          </cell>
          <cell r="E4">
            <v>4</v>
          </cell>
          <cell r="F4">
            <v>7</v>
          </cell>
        </row>
        <row r="5">
          <cell r="A5" t="str">
            <v>BAU</v>
          </cell>
          <cell r="B5" t="str">
            <v>BAURU</v>
          </cell>
          <cell r="C5" t="str">
            <v>SP</v>
          </cell>
          <cell r="D5" t="str">
            <v>P</v>
          </cell>
          <cell r="E5">
            <v>3</v>
          </cell>
          <cell r="F5">
            <v>9</v>
          </cell>
        </row>
        <row r="6">
          <cell r="A6" t="str">
            <v>BEL</v>
          </cell>
          <cell r="B6" t="str">
            <v>ANANINDEUA (BELEM)</v>
          </cell>
          <cell r="C6" t="str">
            <v>PA</v>
          </cell>
          <cell r="D6" t="str">
            <v>P</v>
          </cell>
          <cell r="E6">
            <v>3</v>
          </cell>
          <cell r="F6">
            <v>6</v>
          </cell>
        </row>
        <row r="7">
          <cell r="A7" t="str">
            <v>BHZ</v>
          </cell>
          <cell r="B7" t="str">
            <v>CONTAGEM (BELO HORIZONTE)</v>
          </cell>
          <cell r="C7" t="str">
            <v>MG</v>
          </cell>
          <cell r="D7" t="str">
            <v>G</v>
          </cell>
          <cell r="E7">
            <v>21</v>
          </cell>
          <cell r="F7">
            <v>26</v>
          </cell>
        </row>
        <row r="8">
          <cell r="A8" t="str">
            <v>BLU</v>
          </cell>
          <cell r="B8" t="str">
            <v>BLUMENAU</v>
          </cell>
          <cell r="C8" t="str">
            <v>SC</v>
          </cell>
          <cell r="D8" t="str">
            <v>P</v>
          </cell>
          <cell r="E8">
            <v>4</v>
          </cell>
          <cell r="F8">
            <v>7</v>
          </cell>
        </row>
        <row r="9">
          <cell r="A9" t="str">
            <v>BSB</v>
          </cell>
          <cell r="B9" t="str">
            <v>BRASILIA</v>
          </cell>
          <cell r="C9" t="str">
            <v>DF</v>
          </cell>
          <cell r="D9" t="str">
            <v>P</v>
          </cell>
          <cell r="E9">
            <v>7</v>
          </cell>
          <cell r="F9">
            <v>7</v>
          </cell>
        </row>
        <row r="10">
          <cell r="A10" t="str">
            <v>CAM</v>
          </cell>
          <cell r="B10" t="str">
            <v>CAMPINAS</v>
          </cell>
          <cell r="C10" t="str">
            <v>SP</v>
          </cell>
          <cell r="D10" t="str">
            <v>G</v>
          </cell>
          <cell r="E10">
            <v>21</v>
          </cell>
          <cell r="F10">
            <v>21</v>
          </cell>
        </row>
        <row r="11">
          <cell r="A11" t="str">
            <v>CAX</v>
          </cell>
          <cell r="B11" t="str">
            <v>CAXIAS</v>
          </cell>
          <cell r="C11" t="str">
            <v>RS</v>
          </cell>
          <cell r="D11" t="str">
            <v>G</v>
          </cell>
          <cell r="E11">
            <v>9</v>
          </cell>
          <cell r="F11">
            <v>10</v>
          </cell>
        </row>
        <row r="12">
          <cell r="A12" t="str">
            <v>CBA</v>
          </cell>
          <cell r="B12" t="str">
            <v>CUIABA</v>
          </cell>
          <cell r="C12" t="str">
            <v>MT</v>
          </cell>
          <cell r="D12" t="str">
            <v>P</v>
          </cell>
          <cell r="E12">
            <v>4</v>
          </cell>
          <cell r="F12">
            <v>7</v>
          </cell>
        </row>
        <row r="13">
          <cell r="A13" t="str">
            <v>CGE</v>
          </cell>
          <cell r="B13" t="str">
            <v>CAMPINA GRANDE</v>
          </cell>
          <cell r="C13" t="str">
            <v>PB</v>
          </cell>
          <cell r="D13" t="str">
            <v>P</v>
          </cell>
          <cell r="E13">
            <v>4</v>
          </cell>
          <cell r="F13">
            <v>6</v>
          </cell>
        </row>
        <row r="14">
          <cell r="A14" t="str">
            <v>CGR</v>
          </cell>
          <cell r="B14" t="str">
            <v>CAMPO GRANDE</v>
          </cell>
          <cell r="C14" t="str">
            <v>MS</v>
          </cell>
          <cell r="D14" t="str">
            <v>P</v>
          </cell>
          <cell r="E14">
            <v>3</v>
          </cell>
          <cell r="F14">
            <v>9</v>
          </cell>
        </row>
        <row r="15">
          <cell r="A15" t="str">
            <v>CNT</v>
          </cell>
          <cell r="B15" t="str">
            <v>CONTAGEM (BELO HORIZONTE)</v>
          </cell>
          <cell r="C15" t="str">
            <v>MG</v>
          </cell>
          <cell r="D15" t="str">
            <v>P</v>
          </cell>
        </row>
        <row r="16">
          <cell r="A16" t="str">
            <v>CVL</v>
          </cell>
          <cell r="B16" t="str">
            <v>CASCAVEL</v>
          </cell>
          <cell r="C16" t="str">
            <v>PR</v>
          </cell>
          <cell r="D16" t="str">
            <v>P</v>
          </cell>
          <cell r="E16">
            <v>4</v>
          </cell>
          <cell r="F16">
            <v>8</v>
          </cell>
        </row>
        <row r="17">
          <cell r="A17" t="str">
            <v>CWB</v>
          </cell>
          <cell r="B17" t="str">
            <v>CURITIBA</v>
          </cell>
          <cell r="C17" t="str">
            <v>PR</v>
          </cell>
          <cell r="D17" t="str">
            <v>G</v>
          </cell>
          <cell r="E17">
            <v>12</v>
          </cell>
          <cell r="F17">
            <v>15</v>
          </cell>
        </row>
        <row r="18">
          <cell r="A18" t="str">
            <v>DOU</v>
          </cell>
          <cell r="B18" t="str">
            <v>DOURADOS</v>
          </cell>
          <cell r="C18" t="str">
            <v>MS</v>
          </cell>
          <cell r="D18" t="str">
            <v>P</v>
          </cell>
          <cell r="E18">
            <v>4</v>
          </cell>
          <cell r="F18">
            <v>8</v>
          </cell>
        </row>
        <row r="19">
          <cell r="A19" t="str">
            <v>FLN</v>
          </cell>
          <cell r="B19" t="str">
            <v>FLORIANÓPOLIS</v>
          </cell>
          <cell r="C19" t="str">
            <v>SC</v>
          </cell>
          <cell r="D19" t="str">
            <v>P</v>
          </cell>
          <cell r="E19">
            <v>7</v>
          </cell>
          <cell r="F19">
            <v>9</v>
          </cell>
        </row>
        <row r="20">
          <cell r="A20" t="str">
            <v>FOR</v>
          </cell>
          <cell r="B20" t="str">
            <v>FORTALEZA</v>
          </cell>
          <cell r="C20" t="str">
            <v>CE</v>
          </cell>
          <cell r="D20" t="str">
            <v>G</v>
          </cell>
          <cell r="E20">
            <v>8</v>
          </cell>
          <cell r="F20">
            <v>8</v>
          </cell>
        </row>
        <row r="21">
          <cell r="A21" t="str">
            <v>FRC</v>
          </cell>
          <cell r="B21" t="str">
            <v>FRANCA</v>
          </cell>
          <cell r="C21" t="str">
            <v>SP</v>
          </cell>
          <cell r="D21" t="str">
            <v>P</v>
          </cell>
          <cell r="E21">
            <v>3</v>
          </cell>
          <cell r="F21">
            <v>7</v>
          </cell>
        </row>
        <row r="22">
          <cell r="A22" t="str">
            <v>GOI</v>
          </cell>
          <cell r="B22" t="str">
            <v>GOIANIA</v>
          </cell>
          <cell r="C22" t="str">
            <v>GO</v>
          </cell>
          <cell r="D22" t="str">
            <v>P</v>
          </cell>
          <cell r="E22">
            <v>11</v>
          </cell>
          <cell r="F22">
            <v>12</v>
          </cell>
        </row>
        <row r="23">
          <cell r="A23" t="str">
            <v>GOV</v>
          </cell>
          <cell r="B23" t="str">
            <v>GOVERNADOR VALADARES</v>
          </cell>
          <cell r="C23" t="str">
            <v>MG</v>
          </cell>
          <cell r="D23" t="str">
            <v>P</v>
          </cell>
          <cell r="E23">
            <v>3</v>
          </cell>
          <cell r="F23">
            <v>8</v>
          </cell>
        </row>
        <row r="24">
          <cell r="A24" t="str">
            <v>IGA</v>
          </cell>
          <cell r="B24" t="str">
            <v>IGARASSU</v>
          </cell>
          <cell r="C24" t="str">
            <v>PE</v>
          </cell>
          <cell r="D24" t="str">
            <v>P</v>
          </cell>
          <cell r="E24">
            <v>3</v>
          </cell>
          <cell r="F24">
            <v>5</v>
          </cell>
        </row>
        <row r="25">
          <cell r="A25" t="str">
            <v>IMP</v>
          </cell>
          <cell r="B25" t="str">
            <v>IMPERATRIZ</v>
          </cell>
          <cell r="C25" t="str">
            <v>MA</v>
          </cell>
          <cell r="D25" t="str">
            <v>P</v>
          </cell>
          <cell r="E25">
            <v>2</v>
          </cell>
          <cell r="F25">
            <v>5</v>
          </cell>
        </row>
        <row r="26">
          <cell r="A26" t="str">
            <v>JFA</v>
          </cell>
          <cell r="B26" t="str">
            <v>JUIZ DE FORA</v>
          </cell>
          <cell r="C26" t="str">
            <v>MG</v>
          </cell>
          <cell r="D26" t="str">
            <v>P</v>
          </cell>
          <cell r="E26">
            <v>4</v>
          </cell>
          <cell r="F26">
            <v>9</v>
          </cell>
        </row>
        <row r="27">
          <cell r="A27" t="str">
            <v>JOI</v>
          </cell>
          <cell r="B27" t="str">
            <v>JOINVILLE</v>
          </cell>
          <cell r="C27" t="str">
            <v>SC</v>
          </cell>
          <cell r="D27" t="str">
            <v>P</v>
          </cell>
          <cell r="E27">
            <v>5</v>
          </cell>
          <cell r="F27">
            <v>9</v>
          </cell>
        </row>
        <row r="28">
          <cell r="A28" t="str">
            <v>JUA</v>
          </cell>
          <cell r="B28" t="str">
            <v>JUAZEIRO</v>
          </cell>
          <cell r="C28" t="str">
            <v>BA</v>
          </cell>
          <cell r="D28" t="str">
            <v>P</v>
          </cell>
          <cell r="E28">
            <v>3</v>
          </cell>
          <cell r="F28">
            <v>6</v>
          </cell>
        </row>
        <row r="29">
          <cell r="A29" t="str">
            <v>JUN</v>
          </cell>
          <cell r="B29" t="str">
            <v>JUNDIAI</v>
          </cell>
          <cell r="C29" t="str">
            <v>SP</v>
          </cell>
          <cell r="D29" t="str">
            <v>P</v>
          </cell>
          <cell r="E29">
            <v>11</v>
          </cell>
          <cell r="F29">
            <v>11</v>
          </cell>
        </row>
        <row r="30">
          <cell r="A30" t="str">
            <v>LIM</v>
          </cell>
          <cell r="B30" t="str">
            <v>LIMEIRA</v>
          </cell>
          <cell r="C30" t="str">
            <v>SP</v>
          </cell>
          <cell r="D30" t="str">
            <v>P</v>
          </cell>
          <cell r="E30">
            <v>9</v>
          </cell>
          <cell r="F30">
            <v>9</v>
          </cell>
        </row>
        <row r="31">
          <cell r="A31" t="str">
            <v>LON</v>
          </cell>
          <cell r="B31" t="str">
            <v>LONDRINA</v>
          </cell>
          <cell r="C31" t="str">
            <v>PR</v>
          </cell>
          <cell r="D31" t="str">
            <v>P</v>
          </cell>
          <cell r="E31">
            <v>4</v>
          </cell>
          <cell r="F31">
            <v>8</v>
          </cell>
        </row>
        <row r="32">
          <cell r="A32" t="str">
            <v>MAC</v>
          </cell>
          <cell r="B32" t="str">
            <v>MACEIO</v>
          </cell>
          <cell r="C32" t="str">
            <v>AL</v>
          </cell>
          <cell r="D32" t="str">
            <v>P</v>
          </cell>
          <cell r="E32">
            <v>5</v>
          </cell>
          <cell r="F32">
            <v>6</v>
          </cell>
        </row>
        <row r="33">
          <cell r="A33" t="str">
            <v>MAR</v>
          </cell>
          <cell r="B33" t="str">
            <v>MARINGÁ</v>
          </cell>
          <cell r="C33" t="str">
            <v>PR</v>
          </cell>
          <cell r="D33" t="str">
            <v>G</v>
          </cell>
          <cell r="E33">
            <v>6</v>
          </cell>
          <cell r="F33">
            <v>9</v>
          </cell>
        </row>
        <row r="34">
          <cell r="A34" t="str">
            <v>MCL</v>
          </cell>
          <cell r="B34" t="str">
            <v>MONTES CLAROS</v>
          </cell>
          <cell r="C34" t="str">
            <v>MG</v>
          </cell>
          <cell r="D34" t="str">
            <v>P</v>
          </cell>
          <cell r="E34">
            <v>3</v>
          </cell>
          <cell r="F34">
            <v>7</v>
          </cell>
        </row>
        <row r="35">
          <cell r="A35" t="str">
            <v>MIA</v>
          </cell>
          <cell r="B35" t="str">
            <v>MARILIA</v>
          </cell>
          <cell r="C35" t="str">
            <v>SP</v>
          </cell>
          <cell r="D35" t="str">
            <v>P</v>
          </cell>
          <cell r="E35">
            <v>5</v>
          </cell>
          <cell r="F35">
            <v>7</v>
          </cell>
        </row>
        <row r="36">
          <cell r="A36" t="str">
            <v>NAT</v>
          </cell>
          <cell r="B36" t="str">
            <v>NATAL</v>
          </cell>
          <cell r="C36" t="str">
            <v>RN</v>
          </cell>
          <cell r="D36" t="str">
            <v>P</v>
          </cell>
          <cell r="E36">
            <v>3</v>
          </cell>
          <cell r="F36">
            <v>7</v>
          </cell>
        </row>
        <row r="37">
          <cell r="A37" t="str">
            <v>NHO</v>
          </cell>
          <cell r="B37" t="str">
            <v>NOVO HAMBURGO</v>
          </cell>
          <cell r="C37" t="str">
            <v>RS</v>
          </cell>
          <cell r="D37" t="str">
            <v>G</v>
          </cell>
          <cell r="E37">
            <v>4</v>
          </cell>
          <cell r="F37">
            <v>7</v>
          </cell>
        </row>
        <row r="38">
          <cell r="A38" t="str">
            <v>PAF</v>
          </cell>
          <cell r="B38" t="str">
            <v>PASSO FUNDO</v>
          </cell>
          <cell r="C38" t="str">
            <v>RS</v>
          </cell>
          <cell r="D38" t="str">
            <v>P</v>
          </cell>
          <cell r="E38">
            <v>3</v>
          </cell>
          <cell r="F38">
            <v>6</v>
          </cell>
        </row>
        <row r="39">
          <cell r="A39" t="str">
            <v>PAT</v>
          </cell>
          <cell r="B39" t="str">
            <v>PATO BRANCO</v>
          </cell>
          <cell r="C39" t="str">
            <v>PR</v>
          </cell>
          <cell r="D39" t="str">
            <v>P</v>
          </cell>
          <cell r="E39">
            <v>5</v>
          </cell>
          <cell r="F39">
            <v>6</v>
          </cell>
        </row>
        <row r="40">
          <cell r="A40" t="str">
            <v>PEL</v>
          </cell>
          <cell r="B40" t="str">
            <v>PELOTAS</v>
          </cell>
          <cell r="C40" t="str">
            <v>RS</v>
          </cell>
          <cell r="D40" t="str">
            <v>P</v>
          </cell>
          <cell r="E40">
            <v>4</v>
          </cell>
          <cell r="F40">
            <v>5</v>
          </cell>
        </row>
        <row r="41">
          <cell r="A41" t="str">
            <v>PGR</v>
          </cell>
          <cell r="B41" t="str">
            <v>PONTA GROSSA</v>
          </cell>
          <cell r="C41" t="str">
            <v>PR</v>
          </cell>
          <cell r="D41" t="str">
            <v>P</v>
          </cell>
          <cell r="E41">
            <v>6</v>
          </cell>
          <cell r="F41">
            <v>9</v>
          </cell>
        </row>
        <row r="42">
          <cell r="A42" t="str">
            <v>POA</v>
          </cell>
          <cell r="B42" t="str">
            <v>PORTO ALEGRE</v>
          </cell>
          <cell r="C42" t="str">
            <v>RS</v>
          </cell>
          <cell r="D42" t="str">
            <v>G</v>
          </cell>
          <cell r="E42">
            <v>16</v>
          </cell>
          <cell r="F42">
            <v>17</v>
          </cell>
        </row>
        <row r="43">
          <cell r="A43" t="str">
            <v>PPR</v>
          </cell>
          <cell r="B43" t="str">
            <v>PRESIDENTE PRUDENTE</v>
          </cell>
          <cell r="C43" t="str">
            <v>SP</v>
          </cell>
          <cell r="D43" t="str">
            <v>P</v>
          </cell>
          <cell r="E43">
            <v>4</v>
          </cell>
          <cell r="F43">
            <v>8</v>
          </cell>
        </row>
        <row r="44">
          <cell r="A44" t="str">
            <v>REC</v>
          </cell>
          <cell r="B44" t="str">
            <v>RECIFE</v>
          </cell>
          <cell r="C44" t="str">
            <v>PE</v>
          </cell>
          <cell r="D44" t="str">
            <v>G</v>
          </cell>
          <cell r="E44">
            <v>19</v>
          </cell>
          <cell r="F44">
            <v>20</v>
          </cell>
        </row>
        <row r="45">
          <cell r="A45" t="str">
            <v>RIO</v>
          </cell>
          <cell r="B45" t="str">
            <v>RIO DE JANEIRO</v>
          </cell>
          <cell r="C45" t="str">
            <v>RJ</v>
          </cell>
          <cell r="D45" t="str">
            <v>P</v>
          </cell>
          <cell r="E45">
            <v>3</v>
          </cell>
          <cell r="F45">
            <v>10</v>
          </cell>
        </row>
        <row r="46">
          <cell r="A46" t="str">
            <v>RJ2</v>
          </cell>
          <cell r="B46" t="str">
            <v>RIO DE JANEIRO</v>
          </cell>
          <cell r="C46" t="str">
            <v>RJ</v>
          </cell>
          <cell r="D46" t="str">
            <v>P</v>
          </cell>
          <cell r="E46">
            <v>3</v>
          </cell>
          <cell r="F46">
            <v>12</v>
          </cell>
        </row>
        <row r="47">
          <cell r="A47" t="str">
            <v>RPO</v>
          </cell>
          <cell r="B47" t="str">
            <v>RIBEIRÃO PRETO</v>
          </cell>
          <cell r="C47" t="str">
            <v>SP</v>
          </cell>
          <cell r="D47" t="str">
            <v>P</v>
          </cell>
          <cell r="E47">
            <v>5</v>
          </cell>
          <cell r="F47">
            <v>12</v>
          </cell>
        </row>
        <row r="48">
          <cell r="A48" t="str">
            <v>SA2</v>
          </cell>
          <cell r="B48" t="str">
            <v>SALVADOR</v>
          </cell>
          <cell r="C48" t="str">
            <v>BA</v>
          </cell>
          <cell r="D48" t="str">
            <v>P</v>
          </cell>
          <cell r="E48">
            <v>3</v>
          </cell>
          <cell r="F48">
            <v>9</v>
          </cell>
        </row>
        <row r="49">
          <cell r="A49" t="str">
            <v>SAN</v>
          </cell>
          <cell r="B49" t="str">
            <v>SANTOS</v>
          </cell>
          <cell r="C49" t="str">
            <v>SP</v>
          </cell>
          <cell r="D49" t="str">
            <v>P</v>
          </cell>
          <cell r="E49">
            <v>3</v>
          </cell>
          <cell r="F49">
            <v>8</v>
          </cell>
        </row>
        <row r="50">
          <cell r="A50" t="str">
            <v>SÃO</v>
          </cell>
          <cell r="B50" t="str">
            <v>SÃO PAULO</v>
          </cell>
          <cell r="C50" t="str">
            <v>SP</v>
          </cell>
          <cell r="D50" t="str">
            <v>G</v>
          </cell>
          <cell r="E50">
            <v>17</v>
          </cell>
          <cell r="F50">
            <v>29</v>
          </cell>
        </row>
        <row r="51">
          <cell r="A51" t="str">
            <v>SJP</v>
          </cell>
          <cell r="B51" t="str">
            <v>SÃO JOSÉ DO RIO PRETO</v>
          </cell>
          <cell r="C51" t="str">
            <v>SP</v>
          </cell>
          <cell r="D51" t="str">
            <v>P</v>
          </cell>
          <cell r="E51">
            <v>3</v>
          </cell>
          <cell r="F51">
            <v>8</v>
          </cell>
        </row>
        <row r="52">
          <cell r="A52" t="str">
            <v>SLU</v>
          </cell>
          <cell r="B52" t="str">
            <v>SÃO LUIS</v>
          </cell>
          <cell r="C52" t="str">
            <v>MA</v>
          </cell>
          <cell r="D52" t="str">
            <v>P</v>
          </cell>
          <cell r="E52">
            <v>5</v>
          </cell>
          <cell r="F52">
            <v>6</v>
          </cell>
        </row>
        <row r="53">
          <cell r="A53" t="str">
            <v>SOR</v>
          </cell>
          <cell r="B53" t="str">
            <v>SOROCABA</v>
          </cell>
          <cell r="C53" t="str">
            <v>SP</v>
          </cell>
          <cell r="D53" t="str">
            <v>P</v>
          </cell>
          <cell r="E53">
            <v>11</v>
          </cell>
          <cell r="F53">
            <v>12</v>
          </cell>
        </row>
        <row r="54">
          <cell r="A54" t="str">
            <v>SPO</v>
          </cell>
          <cell r="B54" t="str">
            <v>SÃO PAULO (CENTRO SERVIÇO)</v>
          </cell>
          <cell r="C54" t="str">
            <v>SP</v>
          </cell>
          <cell r="D54" t="str">
            <v>P</v>
          </cell>
          <cell r="E54">
            <v>10</v>
          </cell>
          <cell r="F54">
            <v>13</v>
          </cell>
        </row>
        <row r="55">
          <cell r="A55" t="str">
            <v>SSA</v>
          </cell>
          <cell r="B55" t="str">
            <v>SALVADOR</v>
          </cell>
          <cell r="C55" t="str">
            <v>BA</v>
          </cell>
          <cell r="D55" t="str">
            <v>G</v>
          </cell>
          <cell r="E55">
            <v>4</v>
          </cell>
          <cell r="F55">
            <v>12</v>
          </cell>
        </row>
        <row r="56">
          <cell r="A56" t="str">
            <v>TIM</v>
          </cell>
          <cell r="B56" t="str">
            <v>TIMON</v>
          </cell>
          <cell r="C56" t="str">
            <v>MA</v>
          </cell>
          <cell r="D56" t="str">
            <v>P</v>
          </cell>
          <cell r="E56">
            <v>2</v>
          </cell>
          <cell r="F56">
            <v>5</v>
          </cell>
        </row>
        <row r="57">
          <cell r="A57" t="str">
            <v>UBA</v>
          </cell>
          <cell r="B57" t="str">
            <v>UBERABA</v>
          </cell>
          <cell r="C57" t="str">
            <v>MG</v>
          </cell>
          <cell r="D57" t="str">
            <v>P</v>
          </cell>
          <cell r="E57">
            <v>3</v>
          </cell>
          <cell r="F57">
            <v>6</v>
          </cell>
        </row>
        <row r="58">
          <cell r="A58" t="str">
            <v>UBL</v>
          </cell>
          <cell r="B58" t="str">
            <v>UBERLÂNDIA</v>
          </cell>
          <cell r="C58" t="str">
            <v>MG</v>
          </cell>
          <cell r="D58" t="str">
            <v>P</v>
          </cell>
          <cell r="E58">
            <v>3</v>
          </cell>
          <cell r="F58">
            <v>11</v>
          </cell>
        </row>
        <row r="59">
          <cell r="A59" t="str">
            <v>UMR</v>
          </cell>
          <cell r="B59" t="str">
            <v>UMUARAMA</v>
          </cell>
          <cell r="C59" t="str">
            <v>PR</v>
          </cell>
          <cell r="D59" t="str">
            <v>P</v>
          </cell>
          <cell r="E59">
            <v>4</v>
          </cell>
          <cell r="F59">
            <v>6</v>
          </cell>
        </row>
        <row r="60">
          <cell r="A60" t="str">
            <v>VIT</v>
          </cell>
          <cell r="B60" t="str">
            <v>VITÓRIA</v>
          </cell>
          <cell r="C60" t="str">
            <v>ES</v>
          </cell>
          <cell r="D60" t="str">
            <v>P</v>
          </cell>
          <cell r="E60">
            <v>3</v>
          </cell>
          <cell r="F60">
            <v>7</v>
          </cell>
        </row>
        <row r="61">
          <cell r="A61" t="str">
            <v>VRD</v>
          </cell>
          <cell r="B61" t="str">
            <v>VOLTA REDONDA</v>
          </cell>
          <cell r="C61" t="str">
            <v>RJ</v>
          </cell>
          <cell r="D61" t="str">
            <v>P</v>
          </cell>
          <cell r="E61">
            <v>3</v>
          </cell>
          <cell r="F61">
            <v>9</v>
          </cell>
        </row>
        <row r="62">
          <cell r="A62" t="str">
            <v>XAP</v>
          </cell>
          <cell r="B62" t="str">
            <v>XAPECÓ</v>
          </cell>
          <cell r="C62" t="str">
            <v>SC</v>
          </cell>
          <cell r="D62" t="str">
            <v>P</v>
          </cell>
          <cell r="E62">
            <v>5</v>
          </cell>
          <cell r="F62">
            <v>5</v>
          </cell>
        </row>
      </sheetData>
      <sheetData sheetId="1" refreshError="1"/>
      <sheetData sheetId="2" refreshError="1"/>
      <sheetData sheetId="3" refreshError="1">
        <row r="3">
          <cell r="A3" t="str">
            <v>Modelo</v>
          </cell>
          <cell r="B3" t="str">
            <v>Descrição</v>
          </cell>
          <cell r="C3" t="str">
            <v>Valor unitário (US$)</v>
          </cell>
          <cell r="D3" t="str">
            <v>Quant.</v>
          </cell>
          <cell r="E3" t="str">
            <v>Valor total (US$)</v>
          </cell>
        </row>
        <row r="4">
          <cell r="A4" t="str">
            <v>1750-2V</v>
          </cell>
          <cell r="B4" t="str">
            <v>Cisco 1750 (1xWIC-2T + 1xFXO)</v>
          </cell>
          <cell r="C4">
            <v>4809.3871243629901</v>
          </cell>
          <cell r="D4">
            <v>54</v>
          </cell>
          <cell r="E4">
            <v>259706.90471560101</v>
          </cell>
        </row>
        <row r="5">
          <cell r="A5" t="str">
            <v>1750-4V</v>
          </cell>
          <cell r="B5" t="str">
            <v>Cisco 1750 (1xWIC-2T + 2xFXO)</v>
          </cell>
          <cell r="C5">
            <v>5837.7891295711297</v>
          </cell>
          <cell r="D5">
            <v>4</v>
          </cell>
          <cell r="E5">
            <v>23351.156518284501</v>
          </cell>
        </row>
        <row r="6">
          <cell r="A6" t="str">
            <v>2610-2V</v>
          </cell>
          <cell r="B6" t="str">
            <v>Cisco 2610 (1xWIC-2T + 2xNetwork Mod + 1xFXO)</v>
          </cell>
          <cell r="C6">
            <v>6856.7748114814503</v>
          </cell>
          <cell r="D6">
            <v>0</v>
          </cell>
          <cell r="E6">
            <v>0</v>
          </cell>
        </row>
        <row r="7">
          <cell r="A7" t="str">
            <v>2610-4V</v>
          </cell>
          <cell r="B7" t="str">
            <v>Cisco 2610 (1xWIC-2T + 2xNetwork Mod + 2xFXO)</v>
          </cell>
          <cell r="C7">
            <v>7370.9758140855201</v>
          </cell>
          <cell r="D7">
            <v>3</v>
          </cell>
          <cell r="E7">
            <v>22112.927442256601</v>
          </cell>
        </row>
        <row r="8">
          <cell r="A8" t="str">
            <v>AS5300</v>
          </cell>
          <cell r="B8" t="str">
            <v>AS5300 - 60 VOX</v>
          </cell>
          <cell r="C8">
            <v>11166.9600728439</v>
          </cell>
          <cell r="D8">
            <v>1</v>
          </cell>
          <cell r="E8">
            <v>11166.9600728439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(SAP)"/>
      <sheetName val="SENHA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o plano de marketing"/>
      <sheetName val="Dados da lista"/>
      <sheetName val="Plano de projeto de marketing1"/>
      <sheetName val="base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."/>
      <sheetName val="IDNT"/>
      <sheetName val="FIC"/>
      <sheetName val="IDVT"/>
      <sheetName val="FIP I"/>
      <sheetName val="FIP II"/>
      <sheetName val="Montpellier"/>
      <sheetName val="EAX"/>
      <sheetName val="Z"/>
      <sheetName val="Não Controladores 1º ITR"/>
      <sheetName val="Não Controladores 2º ITR"/>
      <sheetName val="FIP output"/>
      <sheetName val="Plan1"/>
      <sheetName val="Plan2"/>
    </sheetNames>
    <sheetDataSet>
      <sheetData sheetId="0">
        <row r="2">
          <cell r="B2" t="str">
            <v>Investida</v>
          </cell>
          <cell r="C2">
            <v>42735</v>
          </cell>
          <cell r="D2">
            <v>42766</v>
          </cell>
          <cell r="E2">
            <v>42794</v>
          </cell>
          <cell r="F2">
            <v>42825</v>
          </cell>
          <cell r="G2">
            <v>42855</v>
          </cell>
          <cell r="H2">
            <v>42886</v>
          </cell>
          <cell r="I2">
            <v>42916</v>
          </cell>
          <cell r="J2">
            <v>42947</v>
          </cell>
          <cell r="K2">
            <v>42978</v>
          </cell>
          <cell r="L2">
            <v>43008</v>
          </cell>
          <cell r="M2">
            <v>43039</v>
          </cell>
          <cell r="N2">
            <v>43069</v>
          </cell>
          <cell r="O2">
            <v>43100</v>
          </cell>
        </row>
        <row r="3">
          <cell r="B3">
            <v>43100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</row>
        <row r="4">
          <cell r="B4">
            <v>5225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B5" t="str">
            <v>5225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B6" t="str">
            <v>Automatos</v>
          </cell>
          <cell r="C6">
            <v>0.99350000000000005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</row>
        <row r="7">
          <cell r="B7" t="str">
            <v>Amo Muito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 t="str">
            <v>Batanga</v>
          </cell>
          <cell r="C8">
            <v>7.0000000000000007E-2</v>
          </cell>
          <cell r="D8">
            <v>7.0000000000000007E-2</v>
          </cell>
          <cell r="E8">
            <v>7.0000000000000007E-2</v>
          </cell>
          <cell r="F8">
            <v>7.0000000000000007E-2</v>
          </cell>
          <cell r="G8">
            <v>7.0000000000000007E-2</v>
          </cell>
          <cell r="H8">
            <v>7.0000000000000007E-2</v>
          </cell>
          <cell r="I8">
            <v>7.0000000000000007E-2</v>
          </cell>
          <cell r="J8">
            <v>7.0000000000000007E-2</v>
          </cell>
          <cell r="K8">
            <v>7.0000000000000007E-2</v>
          </cell>
          <cell r="L8">
            <v>7.0000000000000007E-2</v>
          </cell>
          <cell r="M8">
            <v>7.0000000000000007E-2</v>
          </cell>
          <cell r="N8">
            <v>7.0000000000000007E-2</v>
          </cell>
          <cell r="O8">
            <v>7.0000000000000007E-2</v>
          </cell>
        </row>
        <row r="9">
          <cell r="B9" t="str">
            <v>Beausoleil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Bolsa de Mulher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Bourges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Chenonceau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B13" t="str">
            <v>CiaShop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Clickcar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EAX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Foxtrot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Ideiasnet FIC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</row>
        <row r="18">
          <cell r="B18" t="str">
            <v>FIP I</v>
          </cell>
          <cell r="C18">
            <v>0.81759999999999999</v>
          </cell>
          <cell r="D18">
            <v>0.81759999999999999</v>
          </cell>
          <cell r="E18">
            <v>0.81759999999999999</v>
          </cell>
          <cell r="F18">
            <v>0.81759999999999999</v>
          </cell>
          <cell r="G18">
            <v>0.81759999999999999</v>
          </cell>
          <cell r="H18">
            <v>0.81759999999999999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</row>
        <row r="19">
          <cell r="B19" t="str">
            <v>FIP II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</row>
        <row r="20">
          <cell r="B20" t="str">
            <v>IdeiasVentures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B21" t="str">
            <v>Candeleda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iMusica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MoIP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Montpellier</v>
          </cell>
          <cell r="C24">
            <v>0.7863</v>
          </cell>
          <cell r="D24">
            <v>0.7863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Officer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Padtec</v>
          </cell>
          <cell r="C26">
            <v>0.33839999999999998</v>
          </cell>
          <cell r="D26">
            <v>0.33839999999999998</v>
          </cell>
          <cell r="E26">
            <v>0.33839999999999998</v>
          </cell>
          <cell r="F26">
            <v>0.33839999999999998</v>
          </cell>
          <cell r="G26">
            <v>0.33839999999999998</v>
          </cell>
          <cell r="H26">
            <v>0.33839999999999998</v>
          </cell>
          <cell r="I26">
            <v>0.33839999999999998</v>
          </cell>
          <cell r="J26">
            <v>0.33839999999999998</v>
          </cell>
          <cell r="K26">
            <v>0.33839999999999998</v>
          </cell>
          <cell r="L26">
            <v>0.33839999999999998</v>
          </cell>
          <cell r="M26">
            <v>0.33839999999999998</v>
          </cell>
          <cell r="N26">
            <v>0.33839999999999998</v>
          </cell>
          <cell r="O26">
            <v>0.33839999999999998</v>
          </cell>
        </row>
        <row r="27">
          <cell r="B27" t="str">
            <v>Pini</v>
          </cell>
          <cell r="C27">
            <v>0.85070000000000001</v>
          </cell>
          <cell r="D27">
            <v>0.85070000000000001</v>
          </cell>
          <cell r="E27">
            <v>0.85070000000000001</v>
          </cell>
          <cell r="F27">
            <v>0.85070000000000001</v>
          </cell>
          <cell r="G27">
            <v>0.85070000000000001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PINI -Provisões de ressalvas</v>
          </cell>
          <cell r="C28">
            <v>0.85070000000000001</v>
          </cell>
          <cell r="D28">
            <v>0.85070000000000001</v>
          </cell>
          <cell r="E28">
            <v>0.85070000000000001</v>
          </cell>
          <cell r="F28">
            <v>0.85070000000000001</v>
          </cell>
          <cell r="G28">
            <v>0.85070000000000001</v>
          </cell>
          <cell r="H28">
            <v>0.85070000000000001</v>
          </cell>
          <cell r="I28">
            <v>0.85070000000000001</v>
          </cell>
          <cell r="J28">
            <v>0.85070000000000001</v>
          </cell>
          <cell r="K28">
            <v>0.85070000000000001</v>
          </cell>
          <cell r="L28">
            <v>0.85070000000000001</v>
          </cell>
          <cell r="M28">
            <v>0.85070000000000001</v>
          </cell>
          <cell r="N28">
            <v>0.85070000000000001</v>
          </cell>
          <cell r="O28">
            <v>0.85070000000000001</v>
          </cell>
        </row>
        <row r="29">
          <cell r="B29" t="str">
            <v>PINI - PPA</v>
          </cell>
          <cell r="C29">
            <v>0.85070000000000001</v>
          </cell>
          <cell r="D29">
            <v>0.85070000000000001</v>
          </cell>
          <cell r="E29">
            <v>0.85070000000000001</v>
          </cell>
          <cell r="F29">
            <v>0.85070000000000001</v>
          </cell>
          <cell r="G29">
            <v>0.85070000000000001</v>
          </cell>
          <cell r="H29">
            <v>0.85070000000000001</v>
          </cell>
          <cell r="I29">
            <v>0.85070000000000001</v>
          </cell>
          <cell r="J29">
            <v>0.85070000000000001</v>
          </cell>
          <cell r="K29">
            <v>0.85070000000000001</v>
          </cell>
          <cell r="L29">
            <v>0.85070000000000001</v>
          </cell>
          <cell r="M29">
            <v>0.85070000000000001</v>
          </cell>
          <cell r="N29">
            <v>0.85070000000000001</v>
          </cell>
          <cell r="O29">
            <v>0.85070000000000001</v>
          </cell>
        </row>
        <row r="30">
          <cell r="B30" t="str">
            <v>TVaoVivo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TecTotal</v>
          </cell>
          <cell r="C31">
            <v>0.69099999999999995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Z Investimentos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Zura!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</sheetData>
      <sheetData sheetId="1">
        <row r="478">
          <cell r="F478">
            <v>890511.63531043008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_2000"/>
      <sheetName val="PASC_2000"/>
      <sheetName val="CONSOLIDADO_2000"/>
      <sheetName val="Módulo2"/>
      <sheetName val="DRE"/>
    </sheetNames>
    <sheetDataSet>
      <sheetData sheetId="0"/>
      <sheetData sheetId="1">
        <row r="99">
          <cell r="D99">
            <v>-39687.935746488103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de detalhe - Despesa"/>
      <sheetName val="Análise Garantia"/>
      <sheetName val="Tickmarks"/>
      <sheetName val="PASC_2000"/>
    </sheetNames>
    <sheetDataSet>
      <sheetData sheetId="0">
        <row r="2">
          <cell r="F2" t="str">
            <v>30/04/2014</v>
          </cell>
        </row>
        <row r="599">
          <cell r="F599">
            <v>26745835</v>
          </cell>
        </row>
      </sheetData>
      <sheetData sheetId="1">
        <row r="1">
          <cell r="F1" t="str">
            <v>30/04/2014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DESPESAS PLANEJADAS"/>
      <sheetName val="DESPESAS REAIS"/>
      <sheetName val="VARIAÇÕES DE DESPESAS"/>
      <sheetName val="ANÁLISE DE DESPESAS"/>
      <sheetName val="PIS-99"/>
    </sheetNames>
    <sheetDataSet>
      <sheetData sheetId="0" refreshError="1"/>
      <sheetData sheetId="1">
        <row r="2">
          <cell r="J2" t="str">
            <v>Estimativas detalhadas de despesas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Nomes dos Funcionários"/>
      <sheetName val="Agenda de faltas de funcionário"/>
      <sheetName val="DESPESAS PLANEJ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Income Statement"/>
      <sheetName val="Balance Sheet - Cash Flow"/>
      <sheetName val="Financial Ratios"/>
      <sheetName val="DCF-EBITDA"/>
      <sheetName val="DCF-Perp"/>
      <sheetName val="LBO_Analysis"/>
      <sheetName val="LBO_Analysis2"/>
      <sheetName val="Summary"/>
    </sheetNames>
    <sheetDataSet>
      <sheetData sheetId="0" refreshError="1"/>
      <sheetData sheetId="1" refreshError="1"/>
      <sheetData sheetId="2" refreshError="1">
        <row r="17">
          <cell r="D17" t="str">
            <v>December 31</v>
          </cell>
        </row>
        <row r="18">
          <cell r="D18">
            <v>2002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apa "/>
      <sheetName val="Projeções"/>
      <sheetName val="Números históricos"/>
      <sheetName val="Projeção de Vendas"/>
      <sheetName val="Premissas de WK"/>
      <sheetName val="LTV + Cohort Data"/>
      <sheetName val="Historical CAC Inve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VA"/>
      <sheetName val="DOA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Lead"/>
      <sheetName val="Tickmarks "/>
      <sheetName val="Covenants 30.06.06"/>
      <sheetName val="Deduções"/>
      <sheetName val="Custos Programação e Outros"/>
      <sheetName val="Desp. gerais e adm e vendas"/>
      <sheetName val="#REF"/>
      <sheetName val="Suporte DOAR"/>
      <sheetName val=" SC grains"/>
      <sheetName val="Mining Schedule"/>
      <sheetName val="Balanço"/>
      <sheetName val="Mapas de Movimentação"/>
      <sheetName val="ATIVO"/>
      <sheetName val="Cálculo Global Desp.Folha"/>
      <sheetName val="Paraná"/>
      <sheetName val="Plan1"/>
      <sheetName val="Reconciliações Setembro"/>
      <sheetName val="Resumo"/>
      <sheetName val="Mapa Imobilizado"/>
      <sheetName val="mapa doar consolidado"/>
      <sheetName val="Mapa"/>
      <sheetName val="circularização"/>
      <sheetName val="Variação Cambial"/>
      <sheetName val="tabela"/>
      <sheetName val="integral"/>
      <sheetName val="DRE consolidada 09_03"/>
      <sheetName val="AA-10(Op.63)"/>
      <sheetName val="Depreciação"/>
      <sheetName val="Rev Anal"/>
      <sheetName val="ce"/>
      <sheetName val="Versao 1b ($=R$2,13)"/>
      <sheetName val="Consolidado_1999"/>
      <sheetName val="BP"/>
      <sheetName val="DRE"/>
      <sheetName val="Aging"/>
      <sheetName val="PDD-Movimentação"/>
      <sheetName val="Assfin"/>
      <sheetName val="Lead2"/>
      <sheetName val="Plan1 (2)"/>
      <sheetName val="FLUXO_ENDIVIDAMENTO"/>
      <sheetName val="N"/>
      <sheetName val="ÍNDICE"/>
      <sheetName val="COMP_CX"/>
      <sheetName val="MES"/>
      <sheetName val="A11"/>
      <sheetName val="Intercompany BP"/>
      <sheetName val="Depleção"/>
      <sheetName val="CAERN"/>
      <sheetName val="PAS Despesa pessoal"/>
      <sheetName val="Pas Juros e V.M.C."/>
      <sheetName val="Mapa 31.08.02"/>
      <sheetName val="Solver"/>
      <sheetName val="Worksheet in (C) 1602 Revisão a"/>
      <sheetName val="local"/>
      <sheetName val="Data 1 - NPV"/>
      <sheetName val="Mapa Consórcios"/>
      <sheetName val="Equivalência - 09"/>
      <sheetName val="Tab.Daten"/>
      <sheetName val="TAB.Hauptmenue"/>
      <sheetName val="Mov. Empréstimos FY2008"/>
      <sheetName val="NTN_NBCE_SWAP"/>
      <sheetName val="PDD"/>
      <sheetName val="{PPC}Mapa de movimentação"/>
      <sheetName val="CF"/>
      <sheetName val="JAN"/>
      <sheetName val="Equity set 04"/>
      <sheetName val="Ágio"/>
      <sheetName val="Equity dez 04"/>
      <sheetName val="BLP"/>
      <sheetName val="Aging List"/>
      <sheetName val="HIST"/>
      <sheetName val="PAS Moeda Nacional"/>
      <sheetName val="HC"/>
      <sheetName val="Amarre de AF"/>
      <sheetName val="VBC"/>
      <sheetName val="P3 - Millennium"/>
      <sheetName val="RGR Semesa"/>
      <sheetName val="LUCRO REAL"/>
      <sheetName val="Conciliação RH"/>
      <sheetName val="Estoques"/>
      <sheetName val="Bridge EBITDA"/>
      <sheetName val="Dep acumulada"/>
      <sheetName val="Movimiento"/>
      <sheetName val="Dep ejercicio"/>
      <sheetName val="F-2 ANÁLISE"/>
      <sheetName val=""/>
      <sheetName val="CORP e SUDECAP"/>
      <sheetName val="PAES Tributos Federais"/>
      <sheetName val="Debêntures Reperfilamento"/>
      <sheetName val="Deferred 30.09.05"/>
      <sheetName val="Premissas"/>
      <sheetName val="DRE Consolidada"/>
      <sheetName val="Códigos"/>
      <sheetName val="#Financeiro"/>
      <sheetName val="ACUMULADO"/>
      <sheetName val="bal"/>
      <sheetName val="Prova do CTA"/>
      <sheetName val="Lista"/>
      <sheetName val="Biblioteca"/>
      <sheetName val="D"/>
      <sheetName val="D-1"/>
      <sheetName val="Partes Relacionadas"/>
      <sheetName val="201904 ATIVO"/>
      <sheetName val="201904 PASSIVO"/>
      <sheetName val="201904 RESULTADO"/>
      <sheetName val="042019 Balancete"/>
      <sheetName val="Julho"/>
      <sheetName val="Pivot"/>
      <sheetName val="Analisis dc real 2006"/>
      <sheetName val="DMPL"/>
      <sheetName val="Sispec99"/>
      <sheetName val="IS"/>
      <sheetName val="DMPL03"/>
      <sheetName val="Shares"/>
      <sheetName val="Mov. Aplicação"/>
      <sheetName val="Teste"/>
      <sheetName val="Compra Energia CP"/>
      <sheetName val="Movimentação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Contingências "/>
      <sheetName val="Sheet1"/>
      <sheetName val="STATO "/>
      <sheetName val="OutrosCreditos"/>
      <sheetName val="2 - Ativo LP"/>
      <sheetName val="Jul-09 SA"/>
      <sheetName val="Jul-09 Coperativa"/>
      <sheetName val="COMP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Links"/>
      <sheetName val="BRL Market"/>
      <sheetName val="BBG Links"/>
      <sheetName val="감가상각누계액"/>
      <sheetName val="back"/>
      <sheetName val="XLR_NoRangeSheet"/>
      <sheetName val="Razao manual"/>
      <sheetName val="Razao SIS"/>
      <sheetName val="Global PIS  Cofins"/>
      <sheetName val=" DOE model"/>
      <sheetName val="cathayforecasts"/>
      <sheetName val="Quarters"/>
      <sheetName val="oldSEG"/>
      <sheetName val="RES"/>
      <sheetName val="CMAI 04_08_04"/>
      <sheetName val="Chemsystem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Passivo"/>
      <sheetName val="Empresas"/>
      <sheetName val="Calculo global Depr."/>
      <sheetName val="Acomp"/>
      <sheetName val="DRE_OUTPUT"/>
      <sheetName val="Análisis IVA"/>
      <sheetName val="Painel de controle"/>
      <sheetName val=" Global fopag"/>
      <sheetName val="Apoio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Goodwill"/>
      <sheetName val="ICMS LIQ"/>
      <sheetName val="SFC-5D"/>
      <sheetName val="Library Procedures"/>
      <sheetName val="Entity &amp; Environment"/>
      <sheetName val="Minutes review"/>
      <sheetName val="Contracts review "/>
      <sheetName val="Vente d'elec A "/>
      <sheetName val="Global Férias"/>
      <sheetName val="Global 13  Salário"/>
      <sheetName val="VENDAS_P_SUBSIDIÁRIA"/>
      <sheetName val="Auxiliar"/>
      <sheetName val="MUG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S"/>
      <sheetName val="MUT"/>
      <sheetName val="DFC"/>
      <sheetName val="D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OA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 e Passivo"/>
      <sheetName val="XREF"/>
      <sheetName val="Tickmarks"/>
      <sheetName val="Rev_Analítica"/>
      <sheetName val="BP"/>
      <sheetName val="Tickmarks "/>
      <sheetName val="france"/>
      <sheetName val="italy"/>
      <sheetName val="uk"/>
      <sheetName val="netherlands"/>
      <sheetName val="sales vol."/>
      <sheetName val="Lead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mobilizado"/>
      <sheetName val="Relatório Patrimonial"/>
      <sheetName val="Controle adicional"/>
      <sheetName val="Inspeção Física"/>
      <sheetName val="Tickmarks"/>
      <sheetName val="At. Permanente - Dez - 03"/>
      <sheetName val="XREF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Nota Explic"/>
      <sheetName val="PAS Depreciação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Teste Adição"/>
      <sheetName val="Imoveis - Não Operacional"/>
      <sheetName val="Mapa Imob."/>
      <sheetName val="Cálc. Deprec."/>
      <sheetName val="Custo X Deprec."/>
      <sheetName val="Direito de Uso de Lavra"/>
      <sheetName val="Teste de Adições"/>
      <sheetName val="Consol Geral"/>
      <sheetName val="Cons  Normal"/>
      <sheetName val="Cons IPC"/>
      <sheetName val="Cálc.Global DeprecX"/>
      <sheetName val="Insp fís-baixas"/>
      <sheetName val="Teste de 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Movimentação do Imobilizado"/>
      <sheetName val="Consolidado Imobilizado"/>
      <sheetName val="Credi 21"/>
      <sheetName val="Marisa"/>
      <sheetName val="Consolidado"/>
      <sheetName val="P1 - Sumário"/>
      <sheetName val="P2 -  Lead"/>
      <sheetName val="P3 -  Movimentação"/>
      <sheetName val="P4 -  Depreciação"/>
      <sheetName val="P5 -  Adições"/>
      <sheetName val="P6 -  Baixas"/>
      <sheetName val="P7 - Teste Dez-06"/>
      <sheetName val="FundoComercio"/>
      <sheetName val="Mov jan a jun04"/>
      <sheetName val="Depreciacao"/>
      <sheetName val="Adicoes"/>
      <sheetName val="Big Londrina"/>
      <sheetName val="Imob em Andamento"/>
      <sheetName val="Bens Entrega Futura {ppc}"/>
      <sheetName val="Garantias"/>
      <sheetName val="Global depreciação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Sheet1"/>
      <sheetName val="Adições de Imobilizado"/>
      <sheetName val="Depreciação Adições"/>
      <sheetName val="Log adições"/>
      <sheetName val="Teste impairment"/>
      <sheetName val="Mapa"/>
      <sheetName val="Deprec."/>
      <sheetName val="Apropriação"/>
      <sheetName val="Teste saldo inicial"/>
      <sheetName val="Investimentos Dez"/>
      <sheetName val="Investimentos Out"/>
      <sheetName val="Rollforward"/>
      <sheetName val="Movimentação Imobilizado"/>
      <sheetName val="Tabela DAAM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A"/>
      <sheetName val="B"/>
      <sheetName val="C"/>
      <sheetName val="D"/>
      <sheetName val="E"/>
      <sheetName val="Plano de Contas"/>
      <sheetName val="Impairment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Pontos Identificados"/>
      <sheetName val="Compos Diferido Gastos Implant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PAS - Depreciação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Reavaliação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Imobilizado (PPC)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Mapa Mov. Jan. a Dez 2005"/>
      <sheetName val="Teste Saldo Inicial Imob."/>
      <sheetName val="PAS Deprec. Imob. Rodov."/>
      <sheetName val="PAS Deprec. Demais Itens"/>
      <sheetName val="Cálculo Parâmetro R 0,7"/>
      <sheetName val="Níveis Parâmetro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Imobilizado em Andament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Teste de Saldo Inicial"/>
      <sheetName val="Variação ACHE"/>
      <sheetName val="Variação BIO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nota explicativa"/>
      <sheetName val="Teste Saldo 12-07"/>
      <sheetName val="PAS Depreciacão"/>
      <sheetName val="Pendecias"/>
      <sheetName val="Análise de Variação"/>
      <sheetName val="Mapa do Imobilizado"/>
      <sheetName val="Teste de Obras em andamento"/>
      <sheetName val="Mapa do Diferido"/>
      <sheetName val="Teste Adições_Diferido"/>
      <sheetName val="PCC"/>
      <sheetName val="P1 Lead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1.12"/>
      <sheetName val="Mapa de Movimentação 30.11"/>
      <sheetName val="PAS - Depreciação 31.12"/>
      <sheetName val="PAS - Depreciação 30.11"/>
      <sheetName val="Depreciação Software 30.11"/>
      <sheetName val="Teste de Saldo Inicial 30.11"/>
      <sheetName val="Set-03"/>
      <sheetName val="Jun-03"/>
      <sheetName val="Mov."/>
      <sheetName val="NE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Tubrasil - integ. capital"/>
      <sheetName val="Reavaliação 31.12"/>
      <sheetName val="Imb. Andamento 31.12"/>
      <sheetName val="Imob. Andamento {PPC} 31.10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Log Saldo Inicial"/>
      <sheetName val="Teste Inspeção"/>
      <sheetName val="Mapa imobil. SP"/>
      <sheetName val="PAS Deprec. - SP 10.02"/>
      <sheetName val="Andamento"/>
      <sheetName val="Teste veículos"/>
      <sheetName val="Teste de Sdo Inicial"/>
      <sheetName val="Teste das Adições"/>
      <sheetName val="Cálculo Parâmetro"/>
      <sheetName val="bens"/>
      <sheetName val="jan a set 06"/>
      <sheetName val="NE Imobilizado"/>
      <sheetName val="NE Reaval."/>
      <sheetName val="Mapa Resumo 31.12"/>
      <sheetName val="Var. Saldos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Baixa"/>
      <sheetName val="Inventário"/>
      <sheetName val="Cálculo Depreciação 30.11.03"/>
      <sheetName val="Valorização linha telefônica"/>
      <sheetName val="Imobilizado III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Saldo  Inicial - Baixas"/>
      <sheetName val="Teste Depreciação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Teste de Adição"/>
      <sheetName val="Imobilizado {PPC}"/>
      <sheetName val="PAS Depreciação 31.10.03"/>
      <sheetName val="Teste de adições 31.10.03"/>
      <sheetName val="Despesa com manutenção 31.10.03"/>
      <sheetName val="Mapa de mov e PAs dep"/>
      <sheetName val="Imob. em andamento"/>
      <sheetName val="Total Deprec."/>
      <sheetName val="Capitalização de Juros"/>
      <sheetName val="PAS Deprec. SET-07"/>
      <sheetName val="Dez-03"/>
      <sheetName val="Mov por empresa"/>
      <sheetName val="Mov. por grupo"/>
      <sheetName val="Abertura"/>
      <sheetName val="Abertura NBT"/>
      <sheetName val="Mapa Mov. AGO."/>
      <sheetName val="Mapa {ppc}"/>
      <sheetName val="Depreciação AGO."/>
      <sheetName val="Imobilizado - PPC"/>
      <sheetName val="DESPESA_DEPRECIAÇÃO"/>
      <sheetName val="Mapa de Mov. Mensal"/>
      <sheetName val="Mapa de movimentação "/>
      <sheetName val="PAS - Depreciação "/>
      <sheetName val="Teste Adições Dez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LOGs"/>
      <sheetName val="PAS Depreciacao"/>
      <sheetName val="Dias Trab jan a set 2005"/>
      <sheetName val="Para referencia"/>
      <sheetName val="P1-Sumário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Mapa Movi."/>
      <sheetName val="PAS - Depreciação IFRS"/>
      <sheetName val="Summary"/>
      <sheetName val="Sel. Imobilizado -Saldo Inicial"/>
      <sheetName val="Imobilizado - Adições"/>
      <sheetName val="Sumário"/>
      <sheetName val="Mapa Mov. Imobilizado"/>
      <sheetName val="PAS - Depreciação BRGAAP"/>
      <sheetName val="Depreciação IFRS"/>
      <sheetName val="IFRS 31-12"/>
      <sheetName val="IFRS 30-11"/>
      <sheetName val="PAS-Depreciação"/>
      <sheetName val="saldo inicial "/>
      <sheetName val="IFRS"/>
      <sheetName val="Ativo Imobil. Depr. {PPC}"/>
      <sheetName val="PAS Deprec. Rodovias"/>
      <sheetName val="Mapa Diferido"/>
      <sheetName val="Selecionados SI imobilizado Bar"/>
      <sheetName val="Mapa Mov. e PAS Deprec"/>
      <sheetName val="Mapa diferido {ppc}"/>
      <sheetName val="PAS Depreciação e amortização"/>
      <sheetName val="Log Adição e Saldo Inicial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Seleção Saldo Inicial Imobiliza"/>
      <sheetName val="Baixas{ppc}"/>
      <sheetName val="Summary Pag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Resumo Lead"/>
      <sheetName val="Mapa Mov. Reavaliação"/>
      <sheetName val="Adto. a fornecedor"/>
      <sheetName val="Abertura transf. 31.10.07"/>
      <sheetName val="PAS - Depreciação - dez"/>
      <sheetName val="Teste de Adições dez.04"/>
      <sheetName val="Teste de Adições out.04"/>
      <sheetName val="PAS - Depreciação - out"/>
      <sheetName val="Razão Depreciação Diferido"/>
      <sheetName val="Ajuste - Deprec. Software"/>
      <sheetName val="Nota"/>
      <sheetName val="Adições 31.10"/>
      <sheetName val="Adições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Circulariz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P2 - Lead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Mapa de Movimentão"/>
      <sheetName val="Mapa Intangível {ppc}"/>
      <sheetName val="Recalculo da depreciação"/>
      <sheetName val="Mapa Consolidado"/>
      <sheetName val="Seleção Saldo Inicial"/>
      <sheetName val="Lead (2)"/>
      <sheetName val="NE Imobilizado - IFRS"/>
      <sheetName val="NE - BR GAAP"/>
      <sheetName val="Mapa Movimentação Imobilizado"/>
      <sheetName val="Abertura Relatório"/>
      <sheetName val="Mutação Imobilizado - PPC"/>
      <sheetName val="Teste de Detalhes"/>
      <sheetName val="Excess Calc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Adição Imob. MTZ"/>
      <sheetName val="Seleção Adição Imob. Barra"/>
      <sheetName val="Seleção Adição BPeMTZ - Dez.08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PPC Mapa Imobilizado"/>
      <sheetName val="Teste de detalhe"/>
      <sheetName val="Investimentos"/>
      <sheetName val="Mapa IAS"/>
      <sheetName val="P13.Inventário"/>
      <sheetName val="Prov. Veículo"/>
      <sheetName val="Mapa de Movim."/>
      <sheetName val="Mapa de Movim. (Diferido)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Mutação imobilizado"/>
      <sheetName val="NE 2006"/>
      <sheetName val="CPC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PAS Depreciação 31.12"/>
      <sheetName val="Imob. em andamento 31.12"/>
      <sheetName val="Teste de Adições 30.09"/>
      <sheetName val="Resumo Teste Adiç. e Baixas"/>
      <sheetName val="PAS  Depreciação 30.09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Pas de Depreciação"/>
      <sheetName val="P13 Constr. em Andto 30.09"/>
      <sheetName val="P4 - RollForward"/>
      <sheetName val="P3 - Mapa do Imobilizado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S Amortização"/>
      <sheetName val="Parâmetros"/>
      <sheetName val="Abertura mov imobilizado"/>
      <sheetName val="Abertura mov resultado"/>
      <sheetName val="Movimentação Nutrição e Avicult"/>
      <sheetName val="Movimentação suinos PIC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Mapa Mov. {ppc}"/>
      <sheetName val="PAS Deprecição 30.09.07"/>
      <sheetName val="Baixas  30.09.07"/>
      <sheetName val="Adições 30.09.07"/>
      <sheetName val="Contratos Leasing"/>
      <sheetName val="Adição de imobilizado"/>
      <sheetName val="PAS Deprec. Out07"/>
      <sheetName val="Mapa Mov Imob out.07"/>
      <sheetName val="Mapa imob. dez07"/>
      <sheetName val="NE's"/>
      <sheetName val="Mapa Imobilizado - 31.10"/>
      <sheetName val="Mapa Diferido - 31.10"/>
      <sheetName val="Mapa - 31.12"/>
      <sheetName val="Diferido - 31.12"/>
      <sheetName val="Resultado CC"/>
      <sheetName val="Programa IMOB"/>
      <sheetName val="Novo mapa CAL"/>
      <sheetName val="Novo mapa BB"/>
      <sheetName val="Mapa imobilizado CAL"/>
      <sheetName val="Novo mapa BB reaval"/>
      <sheetName val="Novo mapa CAL reaval"/>
      <sheetName val="Sel saldo inicial imob."/>
      <sheetName val="Sel Adi Imobilizado"/>
      <sheetName val="Comp Imob Out07"/>
      <sheetName val="Roolforward Teste 31.12.2007"/>
      <sheetName val="DMPL"/>
      <sheetName val="Mapa Mov. e PAS dep. 31.12.2008"/>
      <sheetName val="Invest. Jardim Iguatemi"/>
      <sheetName val="Invest. Jardim Iguatemi (2)"/>
      <sheetName val="Calculo de Paramêtro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{PPC} Demonstrativo Leasing"/>
      <sheetName val="Ajustes a Lei 11.638"/>
      <sheetName val="Comp. Analítica Imob."/>
      <sheetName val="Mapa de Movimentação 31.10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"/>
      <sheetName val="Sample Size"/>
      <sheetName val="Teste Detalhes"/>
      <sheetName val="Controle Patrimonial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Exaustão"/>
      <sheetName val="Global Exaustão"/>
      <sheetName val="Teste Vasilhames"/>
      <sheetName val="Classes ANP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Seleção"/>
      <sheetName val="Rede de Cabos"/>
      <sheetName val="Mapa Imobilizado Relatório"/>
      <sheetName val="PAS Decoders"/>
      <sheetName val="P3-Mapa Imobilizado_Consolidado"/>
      <sheetName val="P8 - Variação Cambial Adto "/>
      <sheetName val="Máquinas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c008"/>
      <sheetName val="Comparativo (UIR)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N.E."/>
      <sheetName val="P3 - NE"/>
      <sheetName val="P5 - Adições"/>
      <sheetName val="P6 - Baixas"/>
      <sheetName val="P7 - Depreciação"/>
      <sheetName val="Composição e depreciaçã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juste 2340"/>
      <sheetName val="Teste Insp."/>
      <sheetName val="Imoveis não operacionais"/>
      <sheetName val="Ativo Fixo-Movimentação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Adições CBMP 30.06.06"/>
      <sheetName val="Inspeção física POS 30.06.06"/>
      <sheetName val="Adição POS CBMP 30.06.06"/>
      <sheetName val="Detalhe Depreciação"/>
      <sheetName val="P2 - Mapa de Movimentação"/>
      <sheetName val="P3 - PAS Depreciação"/>
      <sheetName val="P4 - Teste de Adição"/>
      <sheetName val="P5 - Log Adição"/>
      <sheetName val="P6 - Nota Relatório"/>
      <sheetName val="P6 - Teste Saldo Inicial"/>
      <sheetName val="Mapa Mov. 31.10"/>
      <sheetName val="Programa de Trabalho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Tabela"/>
      <sheetName val="Appendix 14"/>
      <sheetName val="Recálculo-Contabil-Inventário"/>
      <sheetName val="Seleção adições 30.9"/>
      <sheetName val="OS 600.238"/>
      <sheetName val="Teste Depreciação Acumulada"/>
      <sheetName val="Itens Adquiridos antes de 2002"/>
      <sheetName val="Recálculo x EMS"/>
      <sheetName val="Bens originais baixados-Edific."/>
      <sheetName val="Movimentação 31.12"/>
      <sheetName val="Roll Foward Global Depr. 31.12"/>
      <sheetName val="Global Depreciação 31.10.08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Adições set-dez"/>
      <sheetName val="Adições jan-set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Patrimonial"/>
      <sheetName val="Produção Transform. de Linha"/>
      <sheetName val="Adições do Imobilizado 31.12"/>
      <sheetName val="Disclosure"/>
      <sheetName val="Global de Depreciação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Seleção Adições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6 - PAS Depreciação"/>
      <sheetName val="P7 - Teste de Baixa"/>
      <sheetName val="P8 -Tabela Parâmetr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NE - Imobilizado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Intangível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Intangível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AAM 5440"/>
      <sheetName val="ACL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Checklist Impairment"/>
      <sheetName val="Cálculo de itens - Adição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Deprec.-Amortiz.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Nota Relatório (2)"/>
      <sheetName val="Mapa de Depreciação"/>
      <sheetName val="Teste Adições e Baixas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imentação Set e Dez 2008"/>
      <sheetName val="Global set e dez 2008"/>
      <sheetName val="Adições do Imobilizado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Base Seleção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. Lead"/>
      <sheetName val="Log ACL 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ickmarks (2)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ota Explicativa 8"/>
      <sheetName val="Mapa Imob e PAS deprec 31.10.08"/>
      <sheetName val="Mapa Imob. 31.12.08"/>
      <sheetName val="Selecao Adições"/>
      <sheetName val="Selecao Saldo Inicial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Teste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Cálculo do Parametro"/>
      <sheetName val="Teste Exaustão"/>
      <sheetName val="Seleção Adições Set"/>
      <sheetName val="Seleção Adições  Dez"/>
      <sheetName val="Seleção Baixas"/>
      <sheetName val="ttca-imob (2)"/>
      <sheetName val="Itens tot dep 99"/>
      <sheetName val="Itens tot dep 00"/>
      <sheetName val="sales vol."/>
      <sheetName val="Abril"/>
      <sheetName val="AFinanc"/>
      <sheetName val="Pas Depreciação 31-12-10"/>
      <sheetName val="Pas Depreciação 31-10-10"/>
      <sheetName val="itens totalmente depreciados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Adição 31.12.08"/>
      <sheetName val="Baixa 31.12.08"/>
      <sheetName val="Depreciação 31.12.08"/>
      <sheetName val="Totalmente Deprec. 31.12.08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ce"/>
      <sheetName val="local"/>
      <sheetName val="INDIECO1"/>
      <sheetName val="Teste Adições Diferido"/>
      <sheetName val="Teste Fechamento de Loja"/>
      <sheetName val=" Calc Depreciação OUT"/>
      <sheetName val=" Calc Depreciação DEZ"/>
      <sheetName val="Depre. Imóveis"/>
      <sheetName val="Adições Benfeitorias "/>
      <sheetName val="Dados"/>
      <sheetName val="Dados (2)"/>
      <sheetName val="Mov. PPC"/>
      <sheetName val="Imob a regularizar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Suporte Fluxo de caixa"/>
      <sheetName val="5. Sample Size Table"/>
      <sheetName val="INFO"/>
      <sheetName val="ABRIL 2000"/>
      <sheetName val="Mapa Mov Imobilizado"/>
      <sheetName val="Exaustão U$"/>
      <sheetName val="Worksheet in 5610 Imobilizado C"/>
      <sheetName val="Taxa Depreciação"/>
      <sheetName val="BIA"/>
      <sheetName val="Portabilidade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1.MAP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P1. Mapa de Imobilizado"/>
      <sheetName val="P2. PAS Depreciação"/>
      <sheetName val="P4. Teste de Baixa"/>
      <sheetName val="9. Teste IPE"/>
      <sheetName val="10. Log"/>
      <sheetName val="11. Sample size and threshold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1.Mapa de Imobilizado (I)"/>
      <sheetName val="4. PAS - Depreciação (F)"/>
      <sheetName val="2.Teste de Adições (I)"/>
      <sheetName val="3. PAS - Depreciação (I)"/>
      <sheetName val="Enfoque"/>
      <sheetName val="2. Mapa de Imobilizado"/>
      <sheetName val="LOG's ACL"/>
      <sheetName val="1. Mapa de Imobilizado"/>
      <sheetName val="Determination Sample Size"/>
      <sheetName val="P2 Mapa Movimentação"/>
      <sheetName val="P3 PAS Depreciação "/>
      <sheetName val="P4 Teste de Adição"/>
      <sheetName val="P5. Relação Fazendas"/>
      <sheetName val="PAS Depreciação  (2)"/>
      <sheetName val="RollForward Dez.09"/>
      <sheetName val="RollForward Set.09"/>
      <sheetName val="Mapa Ago.2009"/>
      <sheetName val="PAS Baixas"/>
      <sheetName val="Teste de Adições Ago.09"/>
      <sheetName val="Imob Andamento Ago.09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2. Mapa de Imobilizado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Imob. And. 30.09"/>
      <sheetName val="Análise Impairment"/>
      <sheetName val="Comparativo Depreciação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Movimentação 30-09"/>
      <sheetName val="NE 11"/>
      <sheetName val="Análise Indicativos Impairment"/>
      <sheetName val="Movimentação IFRS"/>
      <sheetName val="Quadro DF"/>
      <sheetName val="Baixa Hard-Software"/>
      <sheetName val="Adiant Fornec."/>
      <sheetName val="Claims Contratuais"/>
      <sheetName val="Adição 31.08"/>
      <sheetName val="Baixas 31.08"/>
      <sheetName val="Imob. em Curso 31.12"/>
      <sheetName val="Imob. em Curso 31.08"/>
      <sheetName val="Requisitos"/>
      <sheetName val="Teste Reavaliação"/>
      <sheetName val="Mov. Arrendamento"/>
      <sheetName val="Teste Baixas - Mov Arrendamento"/>
      <sheetName val="Amort. Benf."/>
      <sheetName val="Ajuste"/>
      <sheetName val="System_Menu"/>
      <sheetName val="Receita -Pós Pago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ACT Input (2)"/>
      <sheetName val="P1 . Mapa Movimentação"/>
      <sheetName val="P2 . Teste Depreciações"/>
      <sheetName val="P3. 132014 Imob. And."/>
      <sheetName val="P4. 132051 Imob. And. (AM)"/>
      <sheetName val="P5. 132054 Imob. And.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Global de depreciação 31.12"/>
      <sheetName val="Detalhe Adições 31.12"/>
      <sheetName val="Baixa de Benfeitoria  Andamento"/>
      <sheetName val="Global de depreciação 31.10"/>
      <sheetName val="Detalhe Adições 31_10"/>
      <sheetName val="Análise Benfeitorias em and."/>
      <sheetName val="Análise Benf. andam 31.12."/>
      <sheetName val="Análise Benf.Andamento"/>
      <sheetName val="5 E 6"/>
      <sheetName val="sysWorkbook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Ajuste Depreciaçã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Movimentação 2003"/>
      <sheetName val="Movimentação 2002"/>
      <sheetName val="Cálculo da Depreciação"/>
      <sheetName val="Terrenos e Edificações"/>
      <sheetName val="Check list Impairment"/>
      <sheetName val="Rolfoward"/>
      <sheetName val="Calculo Amostra"/>
      <sheetName val="NE Intangivel"/>
      <sheetName val="Mapa de Mov. do Imobilizado"/>
      <sheetName val="Movimentação set.10 a dez.10"/>
      <sheetName val="Report K"/>
      <sheetName val="Variação do Período"/>
      <sheetName val="Baixa de Flaviano"/>
      <sheetName val="2. PAS de Depreciação"/>
      <sheetName val="3. Teste de Adição "/>
      <sheetName val="Mapa Ago e Dez.09"/>
      <sheetName val="PAS Depreciação Ago.09"/>
      <sheetName val="PAS Baixas Ago.09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CRÉDITOS A RECEBER"/>
      <sheetName val="VAREX0698"/>
      <sheetName val="fluxo_caixa"/>
      <sheetName val="P2. Procedimentos"/>
      <sheetName val="P3. Mapa Imobilizado"/>
      <sheetName val="P4. PAS - Depreciação"/>
      <sheetName val="P5. Cálculo Tx Depreciação "/>
      <sheetName val="P6. Ajuste Depreciação"/>
      <sheetName val="P4. Adições e Baixas"/>
      <sheetName val="P5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obilizado"/>
      <sheetName val="Mapa Imobilizado BRGAAP"/>
      <sheetName val="PAS Depreciação  BRGAAP"/>
      <sheetName val="Mapa Imobilizado IFRS"/>
      <sheetName val="PAS Depreciação IFRS "/>
      <sheetName val="PAS Depreciação 05.2010"/>
      <sheetName val="1- Passos do Planejamento"/>
      <sheetName val="P2. Teste Saldo Inicial "/>
      <sheetName val="P3. PAS Depreciação "/>
      <sheetName val="Sample Size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5. Teste de obras em andamento"/>
      <sheetName val="5.1 Aging Obras em Andto."/>
      <sheetName val="6. Transferências"/>
      <sheetName val="Análise de Recuperabilidade"/>
      <sheetName val="Procedimentos Acordados"/>
      <sheetName val="P1. Mapa de Imob."/>
      <sheetName val="P4. Sample size and threshold"/>
      <sheetName val="P3 - Teste de adição"/>
      <sheetName val="Sample Size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Tickmarks 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2. Programa de Trabalho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P3. PAS de Depreciação"/>
      <sheetName val="Resumo Contratos"/>
      <sheetName val="Mapa 12.2011"/>
      <sheetName val="Mapa 09.2011"/>
      <sheetName val="VP"/>
      <sheetName val="Vouching Adições "/>
      <sheetName val="Baixas "/>
      <sheetName val="Vouching Baixas "/>
      <sheetName val="Detailed Adjustments"/>
      <sheetName val="IR_REAV"/>
      <sheetName val=" Package 2008"/>
      <sheetName val="Movimentação 31.08.08- 30.09.08"/>
      <sheetName val="PAS - 30.09.08"/>
      <sheetName val="PAS - 31.08.08"/>
      <sheetName val="Banco Pinto Sotto"/>
      <sheetName val="Movimentação para NE"/>
      <sheetName val="Impairment 08"/>
      <sheetName val="Carga Patrimonial - depr acum08"/>
      <sheetName val="Imobilizado em Andamento dez08"/>
      <sheetName val="NE2008"/>
      <sheetName val="Taxas Ponderadas"/>
      <sheetName val="Imobilizado em Postos Inativos"/>
      <sheetName val="Relação Postos Inativos"/>
      <sheetName val="Imob. Postos que sairam da rede"/>
      <sheetName val="Totalmente Depreciados"/>
      <sheetName val="Benf. Postos Franq."/>
      <sheetName val="MovimentaçãoDaniel"/>
      <sheetName val="Carga Patrim.-Dep. Acum. 310309"/>
      <sheetName val="Carga Patrim.-Dep. Acum. 300609"/>
      <sheetName val="Carga Patrim.-Dep. Acum. 310709"/>
      <sheetName val="Imobilizado em Andamento mar09"/>
      <sheetName val="Imobilizado em Andamento jun09"/>
      <sheetName val="Imobilizado em Andamento jul09"/>
      <sheetName val="Composição x Contábil"/>
      <sheetName val="Máq. e Equip."/>
      <sheetName val="P1 Resumo dos Saldos "/>
      <sheetName val="P2 Mapa Imobilizado-Fortuna"/>
      <sheetName val="P2.2 Imob em Andamento Fortuna"/>
      <sheetName val="P3 Mapa Imobilizado-Luz"/>
      <sheetName val="P2.1 PAS de Depreciação-Fortuna"/>
      <sheetName val="P3.1 PAS de Depreciação-Luz"/>
      <sheetName val="P2.3 Teste Sdo Inicial Fortuna"/>
      <sheetName val="P3.2 Teste Saldo Inicial Luz"/>
      <sheetName val="P2.4 Teste Adições Fortuna"/>
      <sheetName val="P3.3 Teste Adições Luz"/>
      <sheetName val="P4 Teste de Baixas"/>
      <sheetName val="P5 Analitico Depreciaçã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5. Teste final de Obras em Andt"/>
      <sheetName val="6. Análise de recuperabilidade"/>
      <sheetName val="7. Teste de Transferências"/>
      <sheetName val="8. Vida útil"/>
      <sheetName val="(0) Resumo"/>
      <sheetName val="(1) Mapa de Imobilizado "/>
      <sheetName val="(2) Mapa de depreciação"/>
      <sheetName val="(3) Análise de variação"/>
      <sheetName val="(4) Pas de Depreciação"/>
      <sheetName val="(5) IPE"/>
      <sheetName val="(5.1) IPE Adição"/>
      <sheetName val="(6) Teste de adição"/>
      <sheetName val="(8) Provisão SBC"/>
      <sheetName val="1.Resumo"/>
      <sheetName val="Mapa de Imobilizado "/>
      <sheetName val="Sampling Sample Size Table"/>
      <sheetName val="Capitalização Juros-Imob. Andam"/>
      <sheetName val="P1. Projeção Saldos Março 13"/>
      <sheetName val="P3.Referência Package"/>
      <sheetName val="P2. Mov Obras Andt"/>
      <sheetName val="P4. Perda Recup.Econômica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2. PAS de Depreciação 30.09"/>
      <sheetName val="P4. Teste de Saldo Inicial 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P3 - Mapa Movimentação"/>
      <sheetName val="P6 - Ajuste"/>
      <sheetName val="P7 - Análise de Depreciação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Importaçoes em Andamento"/>
      <sheetName val="Baixas Inventário"/>
      <sheetName val="Análise - CAPEX"/>
      <sheetName val="Dep. Fiscal"/>
      <sheetName val="Dep. Deemed Cost"/>
      <sheetName val="Dep. Vida ùtil"/>
      <sheetName val="Depreciação fiscal"/>
      <sheetName val="Depreciação custo atribuido"/>
      <sheetName val="Controle C. Atribuido"/>
      <sheetName val="NE Controladora"/>
      <sheetName val="NE Consolidado"/>
      <sheetName val="1|Audit Program"/>
      <sheetName val="2|Movimentação"/>
      <sheetName val="2.B|Detalhe Baixas"/>
      <sheetName val="3|Detalhe Adições"/>
      <sheetName val="4|Global Depreciação"/>
      <sheetName val="4.1|Validações - Global"/>
      <sheetName val="5|Detalhe Despesas Manutenção"/>
      <sheetName val="NE Vidas úteis"/>
      <sheetName val="Imobilizado e Intangível"/>
      <sheetName val="Imob. Andamento 31.12"/>
      <sheetName val="Obsolescência"/>
      <sheetName val="Global Depreciação 30.09"/>
      <sheetName val="Detalhe Adições 30.09"/>
      <sheetName val="IPE 100% Depreciados"/>
      <sheetName val="100% Depreciados"/>
      <sheetName val="Validação 100% depreciados"/>
      <sheetName val="Vida Útil"/>
      <sheetName val="Estimativa"/>
      <sheetName val="Movimentação Intangível"/>
      <sheetName val="Sist. Pat. Imobilizado"/>
      <sheetName val="Detalhe Baixa Saldo Inicial"/>
      <sheetName val="Análise Vida Útil"/>
      <sheetName val="Movim. Imobilizado 30.09.2009"/>
      <sheetName val="Sist. Patrimonial Imobilizado"/>
      <sheetName val="Ativo Fixo e Contábil"/>
      <sheetName val="Movimentação de Imobilizado"/>
      <sheetName val="Depreciação do Imobilizado"/>
      <sheetName val="NOVEMBRO-2002"/>
      <sheetName val="Inspeção Fisíca"/>
      <sheetName val="Análise Máquinas e Equipamentos"/>
      <sheetName val="Estoque em poder de terceiros"/>
      <sheetName val="Sheet3"/>
      <sheetName val="Fornecedores"/>
      <sheetName val="Sheet5"/>
      <sheetName val="Sheet4"/>
      <sheetName val="Sheet6"/>
      <sheetName val="Detalhe - Adições"/>
      <sheetName val="Composição Imob"/>
      <sheetName val="Global Depr."/>
      <sheetName val="Rollforward Depr."/>
      <sheetName val="Movimentação 30.09.2011"/>
      <sheetName val="Movimentação 30.09"/>
      <sheetName val="Depreciação por obra"/>
      <sheetName val="Ajuste Depreciação IFRS"/>
      <sheetName val="Procedimentos e conclusões"/>
      <sheetName val="Vida útil e impairment"/>
      <sheetName val="Ajuste Custo atribuído"/>
      <sheetName val="Teste de Detalhe - Intangível"/>
      <sheetName val="Imob. Poder Terceiros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Validação do relatório"/>
      <sheetName val="Teste de adição 31.10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Agio Probst"/>
      <sheetName val="NE 30SET2013"/>
      <sheetName val="Teste aquisições e Baixas"/>
      <sheetName val="Teste S.I."/>
      <sheetName val="PAS da Depreciação"/>
      <sheetName val="Análise taxas depreciação"/>
      <sheetName val="A - RTT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4. PAS Depreciação "/>
      <sheetName val="1. Mapa do Imobilizado Ago"/>
      <sheetName val="3. PAS de Dep."/>
      <sheetName val="5. Mapa Imobilizado Dez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5. Teste de Baixa"/>
      <sheetName val="Pas de Depreciação Ame.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Mapa de Movimentação NPK"/>
      <sheetName val="Análise de Var. Jul. &amp; Set.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Riscos Significantes"/>
      <sheetName val="Riscos Normais"/>
      <sheetName val="Significant Risk"/>
      <sheetName val="Mapa Movimentação Intangível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Obrigações Especiais"/>
      <sheetName val="Resumo ODI"/>
      <sheetName val="Obras em curso"/>
      <sheetName val="Teste obras em curso"/>
      <sheetName val="Log's"/>
      <sheetName val="ICATU"/>
      <sheetName val="Sheet Index"/>
      <sheetName val="1. Mapa Imobilizado 31.03.15"/>
      <sheetName val="2. PAS de Depreciação 31.03.15"/>
      <sheetName val="4. Composição Importação"/>
      <sheetName val="5. Imobilizado em Andamento"/>
      <sheetName val="6. Check List Impairmet"/>
      <sheetName val="7. Pontos de Controle"/>
      <sheetName val="P2. Adição de Imobilizado"/>
      <sheetName val="P3. Teste Saldo Inicial "/>
      <sheetName val="1. Mapa do Imobilizado"/>
      <sheetName val="5. Ágio e Amortização"/>
      <sheetName val="6. Threshold and Sample Size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7. Impairment "/>
      <sheetName val="Depreciações"/>
      <sheetName val="NE Ajustada"/>
      <sheetName val="Saldo Anterior"/>
      <sheetName val="Checklist"/>
      <sheetName val="Laudo vida útil"/>
      <sheetName val="Seleção e Teste"/>
      <sheetName val="Seleção Baixa"/>
      <sheetName val="Confronto Patrimonial"/>
      <sheetName val="Confronto Patrimonial x BC "/>
      <sheetName val="Sample size Adições"/>
      <sheetName val="Movimentação &amp; Cálculo Global"/>
      <sheetName val="Imobilizado - Composição"/>
      <sheetName val="Adiantamento Imob. Forn. Nac."/>
      <sheetName val="Vida útil Imobilizado"/>
      <sheetName val="Justificativas Compras Máquinas"/>
      <sheetName val="Desp implantação - Amortização"/>
      <sheetName val="Comodatos depreciação"/>
      <sheetName val="Comodatos"/>
      <sheetName val="Tributos Diferidos"/>
      <sheetName val="Terrenos e Prop. Imobiliárias"/>
      <sheetName val="Patrimônio 31.12.2010"/>
      <sheetName val="Baixas por venda"/>
      <sheetName val="Histórico de moagem"/>
      <sheetName val="Relatório patrimonial 31.12.14"/>
      <sheetName val="Relatório patrimonial 30.09.14"/>
      <sheetName val="3. Depreciação Global"/>
      <sheetName val="4. Seleção"/>
      <sheetName val="Escrituras"/>
      <sheetName val="Composições"/>
      <sheetName val="População"/>
      <sheetName val="População Adição"/>
      <sheetName val="Média ponderada Depreciação"/>
      <sheetName val="&quot;Transitórias&quot;"/>
      <sheetName val="Composição adição 2012"/>
      <sheetName val="Teste Saldo 2011"/>
      <sheetName val="Teste Adição 2012"/>
      <sheetName val="Teste Saldo"/>
      <sheetName val="População - Imob. Andamento"/>
      <sheetName val="Composição do imobilizado"/>
      <sheetName val="Aquisição de imobilizado"/>
      <sheetName val="Posição Patrimonial"/>
      <sheetName val="Provisões "/>
      <sheetName val="INSS"/>
      <sheetName val="Composição - Imobilizado em and"/>
      <sheetName val="Teste saldo Inicial "/>
      <sheetName val="Teste Adição e Baixa"/>
      <sheetName val="Adiantamento Fornecedores"/>
      <sheetName val="Debêntures Reperfilamento"/>
      <sheetName val="Mapa de Resultado"/>
      <sheetName val="Deposito Judicial"/>
      <sheetName val="NE9"/>
      <sheetName val="4. Gastos Desenvolv"/>
      <sheetName val="4. Carta Comentário"/>
      <sheetName val="7. Análise de Baixas"/>
      <sheetName val="Mapa do Imobilizado Dez.06"/>
      <sheetName val="Depreciação Dez.06"/>
      <sheetName val="Contratos Fábrica Betim"/>
      <sheetName val="Adiant. Int. e Ext. 30.09"/>
      <sheetName val="Adiant. Interno 31.12"/>
      <sheetName val="Adiant. Externo 31.12"/>
      <sheetName val="Reclassificação"/>
      <sheetName val="Mapa {PPE}"/>
      <sheetName val="B - MAPA RTT"/>
      <sheetName val="C - PAS Deprec."/>
      <sheetName val="D - Teste adições"/>
      <sheetName val="PAS deprec."/>
      <sheetName val="NE 31DEZ2013"/>
      <sheetName val="Teste de aquisições"/>
      <sheetName val="Certificate"/>
      <sheetName val="Teste de Adições e Baixas 31.12"/>
      <sheetName val="Teste Adições e baixas 30.09"/>
      <sheetName val="RF - Principais Variações"/>
      <sheetName val="Log 1"/>
      <sheetName val="Log 2"/>
      <sheetName val="P1-Mapa"/>
      <sheetName val="P2-Adições"/>
      <sheetName val="P3-Baixas"/>
      <sheetName val="P5-Imobilizado não identificado"/>
      <sheetName val="PPC"/>
      <sheetName val="Global"/>
      <sheetName val="Adições - Baixas"/>
      <sheetName val="Detalhe da Movimentação"/>
      <sheetName val="NOTES "/>
      <sheetName val="P1. Planejamento"/>
      <sheetName val="DLNG Helium"/>
      <sheetName val="Profit Analysis Sheet"/>
      <sheetName val="ROL"/>
      <sheetName val="Mutação do PL Trimestral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NE 9"/>
      <sheetName val="Schedule 1 "/>
      <sheetName val="Schedule 2"/>
      <sheetName val="Comp. do imob. andamento"/>
      <sheetName val="Teste detalhe projetos"/>
      <sheetName val="Imóveis destinados a venda"/>
      <sheetName val="Capitalização"/>
      <sheetName val="Imobilizado dado em garantia"/>
      <sheetName val="Imobilizado dado garantia 31.12"/>
      <sheetName val="Teste de bens Baixados"/>
      <sheetName val="P4 - PAS de depreciação"/>
      <sheetName val="P6 - Teste de bens Baixados"/>
      <sheetName val="P5 - Log teste de adição"/>
      <sheetName val="P6 - Saldo Inicial"/>
      <sheetName val="Log teste de bens baixados"/>
      <sheetName val="Custo 06.2009"/>
      <sheetName val="Depreciação 06.2009"/>
      <sheetName val="1. Planejamento"/>
      <sheetName val="2. Tabela DAAM"/>
      <sheetName val="5. Teste de Adições"/>
      <sheetName val="6. PAS de Depreciação"/>
      <sheetName val="P7. Teste de Baixas"/>
      <sheetName val="PAS Fopag"/>
      <sheetName val="RestauranteLevantamento"/>
      <sheetName val="Seleção (2)"/>
      <sheetName val="Composição Patrimonial (2)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18,1"/>
      <sheetName val="13. salário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Imobilizados em andamento"/>
      <sheetName val="DIF FAT FEV 01"/>
      <sheetName val="Scenario_Analysis"/>
      <sheetName val="DRE"/>
      <sheetName val="BP"/>
      <sheetName val="Mapa de Imob. 31.12.2013"/>
      <sheetName val="Mapa de Imob. 30.09.2013"/>
      <sheetName val="Imobilizado 31.12.2010"/>
      <sheetName val="Imobilizado 30.09.10"/>
      <sheetName val="Reavaliação da Vida Útil"/>
      <sheetName val="Teste de adições do imobilizado"/>
      <sheetName val="Rollforward Procedures"/>
      <sheetName val="Diferido e Intangível"/>
      <sheetName val="Tabela seleção"/>
      <sheetName val="3. Depreciação Reavaliação"/>
      <sheetName val="4. Teste de Depreciação"/>
      <sheetName val="5. S.I. Imob. em andamento"/>
      <sheetName val="6. Imob. em Andamento"/>
      <sheetName val="8.1 Check list Impairment"/>
      <sheetName val="8.2 Impairment"/>
      <sheetName val="EMS - Mapa Imobi. &amp; PAS Depr."/>
      <sheetName val="TOPZ- Mapa Imobi. &amp; PAS Depr."/>
      <sheetName val="GERMED - Mapa Imobi. &amp; PAS Dep"/>
      <sheetName val="Imob. Paralizado"/>
      <sheetName val="Mapa de Mov. &amp; PAS Deprec."/>
      <sheetName val="Mapa Imobilizado 30.09"/>
      <sheetName val="Despesas manutenção"/>
      <sheetName val="Rollfoward Procedures 30.09.10"/>
      <sheetName val="PAS Depreciação_2010"/>
      <sheetName val="Teste de Controle e Adições"/>
      <sheetName val="ODI jan"/>
      <sheetName val="ODI fev"/>
      <sheetName val="ODI mar"/>
      <sheetName val="TRANSF. para Imob. em Serviço"/>
      <sheetName val="BAIXAS Imob. Serviço"/>
      <sheetName val="Log File imob curso"/>
      <sheetName val="Seleção imob curso"/>
      <sheetName val="Log File matl dep"/>
      <sheetName val="Seleção matl dep"/>
      <sheetName val="Log File comp em and"/>
      <sheetName val="Seleção compras em andam"/>
      <sheetName val="CSLL PPC Márcio"/>
      <sheetName val="Mapa de imobilizado - PPC"/>
      <sheetName val="NE Trans. não envolvendo caixa"/>
      <sheetName val="Devolução"/>
      <sheetName val="P3-Movimentação"/>
      <sheetName val="P4-Overall"/>
      <sheetName val="P5-Parâmetro"/>
      <sheetName val="P6-Adições"/>
      <sheetName val="P7-Baixas"/>
      <sheetName val="P8-Bonus"/>
      <sheetName val="Ativos ALBACORA 12-06"/>
      <sheetName val="P6-Parâmetro"/>
      <sheetName val="P7-Adição"/>
      <sheetName val="P8-Baixa"/>
      <sheetName val="P1 _ Sumário "/>
      <sheetName val="P2 _ Lead"/>
      <sheetName val="P3 _ Adição Imobilizado"/>
      <sheetName val="P4 _ Vouching"/>
      <sheetName val="P5 _ Mutação do Imobilizado"/>
      <sheetName val="P6 _ Global de depreciação"/>
      <sheetName val="P7 _ Parâmetro"/>
      <sheetName val="P5 - Mutação do Imobilizado"/>
      <sheetName val="P6 - Global de depreciação"/>
      <sheetName val="P7 - Parâmetro"/>
      <sheetName val="Mov Imobilizado (31.12.2008)"/>
      <sheetName val="Vouching"/>
      <sheetName val="Overall Depreciação(31.12.2008)"/>
      <sheetName val="Para Referência Report"/>
      <sheetName val="Global de Depre_311009"/>
      <sheetName val="Recálculo da Exaustão"/>
      <sheetName val="100%_Depreciados_311009"/>
      <sheetName val="100%_Depreciados_300909"/>
      <sheetName val="Global de Depre_300609"/>
      <sheetName val="100%_Depreciados_300609"/>
      <sheetName val="Global de Depre_310309"/>
      <sheetName val="100%_Depreciados_310309"/>
      <sheetName val="Saldo de Abertura"/>
      <sheetName val="Adiantamentos a Fornecedores"/>
      <sheetName val="Global de Depre_300909"/>
      <sheetName val="Global depreciação 30.04.08"/>
      <sheetName val="Teste detalhe de adições Abr08"/>
      <sheetName val="Base de seleção Adi. Imo. 31.10"/>
      <sheetName val="Teste detalhe de adições Out08"/>
      <sheetName val="Base seleção dez.08"/>
      <sheetName val="Teste detalhe de adições Dez08"/>
      <sheetName val="Teste de Detalhe_132108"/>
      <sheetName val="Global de Depre_31122009"/>
      <sheetName val="100% Depreciados_311209"/>
      <sheetName val="Voucher - Adições Imob."/>
      <sheetName val="Detalhe de Depreciação"/>
      <sheetName val="Cálculo_Amostra Voucher"/>
      <sheetName val="Seleção fisica lojas"/>
      <sheetName val="TCalc"/>
      <sheetName val="Voucher de Adições Imobilizado"/>
      <sheetName val="Detalhe Despesa com Deprecião"/>
      <sheetName val="DAAM - 5440"/>
      <sheetName val="Mapa Imobilizado NG + UCE"/>
      <sheetName val="Mapa NG - Cindido"/>
      <sheetName val="Mapa Imobilizado UPA"/>
      <sheetName val="Mapa Diferido - UPA"/>
      <sheetName val="Baixa Reavaliação"/>
      <sheetName val="Depreciaçã - Entre Safra - NG"/>
      <sheetName val="Parâmetro NG"/>
      <sheetName val="Parâmetro UPA"/>
      <sheetName val="Mapa de imobilizado e PAS 30.11"/>
      <sheetName val="Mapa de imobilizado e PAS 31.12"/>
      <sheetName val="Teste de Adição "/>
      <sheetName val="Parâmetro 31.11"/>
      <sheetName val="Parâmetro 31.12"/>
      <sheetName val="Mapa de imobilizado e PAS"/>
      <sheetName val="Mapa de imobilizado e PAS (2)"/>
      <sheetName val="Integridade Imobilizado"/>
      <sheetName val="Mapa Imobilizado - Dez (2)"/>
      <sheetName val="Mapa Imobilizado - Dez"/>
      <sheetName val="Mapa Imobilizado - Set"/>
      <sheetName val="Determinação de Amostras"/>
      <sheetName val="Suporte NE Imobilizado"/>
      <sheetName val="Mapa de Mov. BRGAAP"/>
      <sheetName val="Mapa de Mov. Fiscal"/>
      <sheetName val="Para Ref. NE"/>
      <sheetName val="Deprec. Leasing 2007"/>
      <sheetName val="Para Ref. Rel."/>
      <sheetName val="Mapa de Mov. Imob."/>
      <sheetName val="PPC Depreciação"/>
      <sheetName val="ShellsolD60"/>
      <sheetName val="1. Mapa Movimentação - Moët"/>
      <sheetName val="4. Sample Size"/>
      <sheetName val="P7. Diferido"/>
      <sheetName val="Macro1"/>
      <sheetName val="Deprec. Edificações"/>
      <sheetName val="Adição 31.12"/>
      <sheetName val="NE Quadro 01"/>
      <sheetName val="NE Quadro 02"/>
      <sheetName val="Mov. Imobilizado 31-12"/>
      <sheetName val="Obras 30-09 e 31-12"/>
      <sheetName val="Obras 2011"/>
      <sheetName val="DBOT"/>
      <sheetName val="Mov. Imobilizado 30-09"/>
      <sheetName val="Adições - Importações"/>
      <sheetName val="Sub-estação CEMIG"/>
      <sheetName val="P2.1 Adiantamento Imobilizado"/>
      <sheetName val="P1. Sumario"/>
      <sheetName val="P.2 Mapa de Imobilizado"/>
      <sheetName val="P.3 PAS de Depreciação"/>
      <sheetName val="P.4 Teste de Adição"/>
      <sheetName val="P.5 Teste de Baixa"/>
      <sheetName val="P.6 IPE"/>
      <sheetName val="P.7 Sample Size "/>
      <sheetName val="4. Adições"/>
      <sheetName val="5. PAS de Depreciação"/>
      <sheetName val="1.1 Composição Analítica Imob"/>
      <sheetName val="OPEN NOTA PARA ENDERECAR"/>
      <sheetName val="(1) Mapa de movimentação"/>
      <sheetName val="(2) PAS - Depreciação"/>
      <sheetName val="(3) Teste de Adição 31.12"/>
      <sheetName val="P5. Sample size and threshold"/>
      <sheetName val="1. Mapa"/>
      <sheetName val="2. PAS Depreciação Local"/>
      <sheetName val="3. Teste Adição"/>
      <sheetName val="P2. Mapa Consolidado - Local"/>
      <sheetName val="P1. Mapa Out e Dez.10"/>
      <sheetName val="PAS de Adições e Baixas"/>
      <sheetName val="P3. PAS Depreciação - Local"/>
      <sheetName val="Lead IFRS"/>
      <sheetName val="P4. Mapa IFRS"/>
      <sheetName val="P5. PAS Depreciação IFRS"/>
      <sheetName val="P6. Efeitos no IR 31.10"/>
      <sheetName val="P7. Impairment IFRS"/>
      <sheetName val="Ajustes off book"/>
      <sheetName val="P9. Depreciação Murex"/>
      <sheetName val="P1. Mapa Imobilizado - 31.10"/>
      <sheetName val="P8. IR.CS Diferido"/>
      <sheetName val="P9. Imobilizado Murex"/>
      <sheetName val="(1a) L1 X L2 Set-08"/>
      <sheetName val="PAS Depreciação Set.09"/>
      <sheetName val="PAS Depreciação IFRS"/>
      <sheetName val="Efeitos no IR 31.10"/>
      <sheetName val="Impairment IFRS"/>
      <sheetName val="IR.CS Diferido"/>
      <sheetName val="Imobilizado Murex"/>
      <sheetName val="b2win"/>
      <sheetName val="P1. Rollforward"/>
      <sheetName val="P2. Mapa Mov."/>
      <sheetName val="P4. Teste Saldo Inicial"/>
      <sheetName val="1. Mapa Movimentação Societário"/>
      <sheetName val="xxxxx"/>
      <sheetName val="P2. PAS Depreciação Societário"/>
      <sheetName val="P3. Mapa Movimentação Pacote"/>
      <sheetName val="P4. PAS Depreciação Pacote"/>
      <sheetName val="Impairment - vida útil"/>
      <sheetName val="2.  PAS Depreciação - Local"/>
      <sheetName val="1. Mapa 31.12"/>
      <sheetName val="2. PAS Depreciação Local 31.12"/>
      <sheetName val="NE - 31-12-2010"/>
      <sheetName val="Resumo ajuste sobre Laudo Av"/>
      <sheetName val="Ajuste no Laudo de Avaliação"/>
      <sheetName val="Composição-Deprec. Avaliados"/>
      <sheetName val="Laudo de Avaliação 1981"/>
      <sheetName val="Seleção - adição"/>
      <sheetName val="Recálculo Depreciação"/>
      <sheetName val="Relatório patrimonial 31.12"/>
      <sheetName val="Plan2 (2)"/>
      <sheetName val="P3. Composição 31.12.2008"/>
      <sheetName val="P4. Teste de Saldo Inicial"/>
      <sheetName val="P5. Intangível Software"/>
      <sheetName val="Mvt Imobilizado"/>
      <sheetName val="Relatório Adições {PPE} 30.09"/>
      <sheetName val="Relatório de Adições {PPE}31.12"/>
      <sheetName val="PAS HBI"/>
      <sheetName val="PAS HBII"/>
      <sheetName val="Balancete HBII"/>
      <sheetName val="Relatório Adições {PPE}"/>
      <sheetName val="NE 2"/>
      <sheetName val="NE 3"/>
      <sheetName val="Análise do custo atribuído"/>
      <sheetName val="Conciliação EY 1ª"/>
      <sheetName val="Composição Imobilizado 1ª"/>
      <sheetName val="Conciliação EY"/>
      <sheetName val="Detalhe Baixa 31.12"/>
      <sheetName val="2. Apresentação Líquida"/>
      <sheetName val="4. Teste adição"/>
      <sheetName val="5. Teste das baixas"/>
      <sheetName val="6. Imobilizado em andamento"/>
      <sheetName val="7. Depreciação"/>
      <sheetName val="8.Taxa ponderada"/>
      <sheetName val="9. Veículos Pesados - vida útil"/>
      <sheetName val="Testes de IPE"/>
      <sheetName val="Mapa e PAS Depreciação Dez13"/>
      <sheetName val="Mapa e PAS Depreciação set13"/>
      <sheetName val="Transf Internas Saídas"/>
      <sheetName val="Imobilizado em Andamento set13"/>
      <sheetName val="Apropriações ao Custo - Out"/>
      <sheetName val="2. Intangivel"/>
      <sheetName val="4.1. PAS Depreciação"/>
      <sheetName val="Threshold"/>
      <sheetName val="2. Mapa Movimentação"/>
      <sheetName val="3. Teste de Adição 30.09"/>
      <sheetName val="3.1 Teste de Adição 31.12"/>
      <sheetName val="4. PAS Deprecição"/>
      <sheetName val="CFLOW"/>
      <sheetName val="Mapa 31.08.02"/>
      <sheetName val="Mov_Ações"/>
      <sheetName val="Imob. em Andamento - SI"/>
      <sheetName val="Receita &amp; Lucro Bruto Loja"/>
      <sheetName val="U.S. Targeted Investors"/>
      <sheetName val="Sample_Size"/>
      <sheetName val="Teste_Detalhes"/>
      <sheetName val="Global_Depreciação"/>
      <sheetName val="Controle_Patrimonial"/>
      <sheetName val="Nota_explicativa"/>
      <sheetName val="Movimentação_(2009)"/>
      <sheetName val="Teste_de_saldo_inicial"/>
      <sheetName val="PAS_de_Depreciação"/>
      <sheetName val="Teste_Adição"/>
      <sheetName val="Teste_Baixa"/>
      <sheetName val="Comp__Equip__Deposito"/>
      <sheetName val="TO_DO"/>
      <sheetName val="Cont__Patrimonial"/>
      <sheetName val="Seleção_Adição"/>
      <sheetName val="Composição_Intangível"/>
      <sheetName val="Depreciação_Global"/>
      <sheetName val="Resumo_dos_Riscos"/>
      <sheetName val="Safra_Cana"/>
      <sheetName val="Global_Exaustão"/>
      <sheetName val="Teste_de_Depreciação"/>
      <sheetName val="Teste_de_Adições"/>
      <sheetName val="Teste_Vasilhames"/>
      <sheetName val="Classes_ANP"/>
      <sheetName val="Teste_de_Baixas"/>
      <sheetName val="Rollforward_Imobilizado"/>
      <sheetName val="Movimentação_do_Imobilizado"/>
      <sheetName val="Composição_das_Adições"/>
      <sheetName val="Inspeção_física"/>
      <sheetName val="At__Permanente_-_Dez_-_03"/>
      <sheetName val="Mapa_Movimentação1"/>
      <sheetName val="Cálculo_Depreciação"/>
      <sheetName val="Composição_(PPC)"/>
      <sheetName val="Teste_Adições1"/>
      <sheetName val="Teste_Baixas"/>
      <sheetName val="Mapa_de_Movimentação"/>
      <sheetName val="Comp__Imob__09-01"/>
      <sheetName val="Comp__Imóveis"/>
      <sheetName val="Cálculo_de_Depreciação"/>
      <sheetName val="Teste_Saldo_Incial"/>
      <sheetName val="Det_dos_Parâmetros"/>
      <sheetName val="Log_SI"/>
      <sheetName val="mapa_de_imobilizado_(DEZ)"/>
      <sheetName val="global_de_depreciação_(DEZ)"/>
      <sheetName val="Mapa_Mov_Imob_(OUT)"/>
      <sheetName val="Teste_Depreciação_(OUT)"/>
      <sheetName val="Linhas_Telefônicas_(OUT)"/>
      <sheetName val="Saldo_inicial"/>
      <sheetName val="Mapa_de_Movimentação_31_08_03"/>
      <sheetName val="Teste_de_Adições_"/>
      <sheetName val="Nota_Explic"/>
      <sheetName val="PAS_Depreciação1"/>
      <sheetName val="Direito_Uso_Lavra"/>
      <sheetName val="Analise_IPC"/>
      <sheetName val="Teste_sdo_inicial_e_adições"/>
      <sheetName val="Command_Log"/>
      <sheetName val="Calculo_Deprec_"/>
      <sheetName val="Teste_Implantação_Sistema"/>
      <sheetName val="Mov__Imob_"/>
      <sheetName val="População_adições"/>
      <sheetName val="RG_Imobilizado"/>
      <sheetName val="Mapa_YKK_31_08"/>
      <sheetName val="PAS_Deprec__31_08"/>
      <sheetName val="Inspeção_Fisica"/>
      <sheetName val="Mapa_Mov_-_Imob"/>
      <sheetName val="Cálculo_Global_de_Deprec_"/>
      <sheetName val="Imoveis_-_Não_Operacional"/>
      <sheetName val="Mapa_Imob_"/>
      <sheetName val="Cálc__Deprec_"/>
      <sheetName val="Custo_X_Deprec_"/>
      <sheetName val="Direito_de_Uso_de_Lavra"/>
      <sheetName val="Consol_Geral"/>
      <sheetName val="Cons__Normal"/>
      <sheetName val="Cons_IPC"/>
      <sheetName val="Cálc_Global_DeprecX"/>
      <sheetName val="Insp_fís-baixas"/>
      <sheetName val="mOVIMENTAÇÃO_(PPC)"/>
      <sheetName val="Cálc__Global_de_Deprec_"/>
      <sheetName val="Mapa_Imob_2000"/>
      <sheetName val="Máq_MóveisFINAL"/>
      <sheetName val="Equip_Ferram_FINAL"/>
      <sheetName val="Equip_CampoFINAL"/>
      <sheetName val="Eq_Máq_MóveisFINAL"/>
      <sheetName val="Equip_VeículosFINAL"/>
      <sheetName val="Mapa_Imob"/>
      <sheetName val="Saldo_Residual"/>
      <sheetName val="Consolidado_Imobilizado"/>
      <sheetName val="Credi_21"/>
      <sheetName val="Confronto_Controle_Patrim"/>
      <sheetName val="Teste_Detalhe"/>
      <sheetName val="Teste_deprec_exaust"/>
      <sheetName val="Teste_taxas_depreciacao"/>
      <sheetName val="Resumo_Lead"/>
      <sheetName val="Mapa_Mov__Reavaliação"/>
      <sheetName val="Teste_de_adição"/>
      <sheetName val="Adto__a_fornecedor"/>
      <sheetName val="Abertura_transf__31_10_07"/>
      <sheetName val="Mapa_Mov__Imobilizado"/>
      <sheetName val="PAS_-_Depreciação_BRGAAP"/>
      <sheetName val="Teste_Saldo_Inicial"/>
      <sheetName val="Depreciação_IFRS"/>
      <sheetName val="PAS_-_Depreciação"/>
      <sheetName val="PAS_-_Depreciação_IFRS"/>
      <sheetName val="IFRS_31-12"/>
      <sheetName val="IFRS_30-11"/>
      <sheetName val="Mapa_Imobilizado_(PPC)"/>
      <sheetName val="PAS_Diferido"/>
      <sheetName val="Parâmetro_Diferido"/>
      <sheetName val="Adições_Imobilizado"/>
      <sheetName val="Teste_Complementar"/>
      <sheetName val="Mapa_Imobilizado_{ppc}"/>
      <sheetName val="Teste_Adições_"/>
      <sheetName val="Contabilização_PIS"/>
      <sheetName val="mp__mov__31_12_{ppc}"/>
      <sheetName val="PAS_depr__31_12"/>
      <sheetName val="depr__detalhes"/>
      <sheetName val="teste_SI_31_12_01"/>
      <sheetName val="teste_adic__31_12"/>
      <sheetName val="log_adic"/>
      <sheetName val="Threshold_Calc"/>
      <sheetName val="Mapa_Mov__Jan__a_Dez_2005"/>
      <sheetName val="Teste_Saldo_Inicial_Imob_"/>
      <sheetName val="PAS_Deprec__Imob__Rodov_"/>
      <sheetName val="PAS_Deprec__Demais_Itens"/>
      <sheetName val="saldo_inicial_"/>
      <sheetName val="Cálculo_Parâmetro_R_0,7"/>
      <sheetName val="Níveis_Parâmetro"/>
      <sheetName val="Ativo_Imobil__Depr__{PPC}"/>
      <sheetName val="PAS_Deprec__Rodovias"/>
      <sheetName val="Mapa_{ppc}"/>
      <sheetName val="Mapa_Diferido"/>
      <sheetName val="Selecionados_SI_imobilizado_Bar"/>
      <sheetName val="Mapa_Mov__e_PAS_Deprec"/>
      <sheetName val="Mapa_diferido_{ppc}"/>
      <sheetName val="PAS_Depreciação_e_amortização"/>
      <sheetName val="Log_Adição_e_Saldo_Inicial"/>
      <sheetName val="Comp_Imobilizado_31_03_08_"/>
      <sheetName val="Mapa_de_Imobilizado"/>
      <sheetName val="Obras_em_Andamento_Período"/>
      <sheetName val="Obras_em_Andamento_Total"/>
      <sheetName val="Abertura_por_Unidade"/>
      <sheetName val="Imobilizado_em_Andto_"/>
      <sheetName val="Mapa_mov_e_PAS_Depreciação"/>
      <sheetName val="Resultado_exercício"/>
      <sheetName val="Evolução_Custo_e_Depreciação"/>
      <sheetName val="Movimentação_CBB"/>
      <sheetName val="Teste_adicoes-baixas-transf"/>
      <sheetName val="Prov__Perd_{PPC}"/>
      <sheetName val="Mapa_Mov__OUT_2000"/>
      <sheetName val="Mapa_Mov__DEZ_2001"/>
      <sheetName val="NE_e_base_DOAR"/>
      <sheetName val="Mapa_Imob__e_Depr__Acum_{ppc}"/>
      <sheetName val="Seleção_Adições_Imobilizado"/>
      <sheetName val="Log_Adições1"/>
      <sheetName val="Seleção_Saldo_Inicial_Imobiliza"/>
      <sheetName val="Log_Saldo_Inicial"/>
      <sheetName val="Summary_Page"/>
      <sheetName val="Abertura_Lead"/>
      <sheetName val="Resumo_Ajustes"/>
      <sheetName val="P3_Mapa_EMS_-_2006"/>
      <sheetName val="Base_DOAR"/>
      <sheetName val="P11_Imob_andto_EMS"/>
      <sheetName val="P1_Mapa_EMS_-_2004"/>
      <sheetName val="P2_Mapa_EMS_-_2005"/>
      <sheetName val="P4_Mapa_Nat_-_2004"/>
      <sheetName val="P5_Mapa_Nat_-_2005"/>
      <sheetName val="P6_Mapa_Nat_-_2006"/>
      <sheetName val="P7_Mapas_Sigma"/>
      <sheetName val="P8_Saldo_Inicial"/>
      <sheetName val="P9_Deprec_Saldo_Inicial"/>
      <sheetName val="P10_Teste_de_Adiçoes"/>
      <sheetName val="P12_Paralisados"/>
      <sheetName val="P13_Teste_de_Baixas"/>
      <sheetName val="Cálculo_Parâmetro_-_2004"/>
      <sheetName val="Cálculo_Parâmetro_-_2005_"/>
      <sheetName val="Cálculo_Parâmetro_-_2006"/>
      <sheetName val="Mapa_de_Movimentação_2007"/>
      <sheetName val="PAS_Depreciação__31_12_07"/>
      <sheetName val="Cálculo_Deprec_Imobiliz_Andam"/>
      <sheetName val="1__Mapa_movimentação"/>
      <sheetName val="2_1-_Teste_Adição_31_12"/>
      <sheetName val="2_2-_Teste_Adição_31_10"/>
      <sheetName val="3_1-_Teste_depreciação_31_12"/>
      <sheetName val="3_2-_Teste_depreciação_31_10"/>
      <sheetName val="4__Teste_Baixa"/>
      <sheetName val="PAS_-_Depreciação_-_dez"/>
      <sheetName val="Teste_de_Adições_dez_04"/>
      <sheetName val="Teste_de_Adições_out_04"/>
      <sheetName val="PAS_-_Depreciação_-_out"/>
      <sheetName val="Razão_Depreciação_Diferido"/>
      <sheetName val="Ajuste_-_Deprec__Software"/>
      <sheetName val="Adições_31_10"/>
      <sheetName val="Adições_31_12"/>
      <sheetName val="PAS_-_Depreciação_31_12"/>
      <sheetName val="Ajuste_-_Deprec__Software_31_12"/>
      <sheetName val="Teste_de_Adições_31_12"/>
      <sheetName val="Teste_de_Baixas_31_12"/>
      <sheetName val="PAS_-_Depreciação_31_10"/>
      <sheetName val="Ajuste_-_Deprec__Software_31_10"/>
      <sheetName val="Imobilizado_-_PPC"/>
      <sheetName val="Teste_Depreciação"/>
      <sheetName val="Teste_Adições_Set-02"/>
      <sheetName val="Teste_Adições_Dez-02"/>
      <sheetName val="Log_Adições_Dez-02"/>
      <sheetName val="População_Set-02"/>
      <sheetName val="Log_Seleção_Set-02"/>
      <sheetName val="Mapa_CBMP"/>
      <sheetName val="PAS_Depreciação_CBMP"/>
      <sheetName val="Adições_CBMP"/>
      <sheetName val="Adição_Imob_Andamento_CBMP"/>
      <sheetName val="Adição_POS_CBMP"/>
      <sheetName val="Inspeção_física_POS"/>
      <sheetName val="Mapa_Servinet"/>
      <sheetName val="PAS_Depreciação_Servinet"/>
      <sheetName val="Adições_Servinet"/>
      <sheetName val="Adição_Veiculos_Servinet"/>
      <sheetName val="Análise_de_Variação"/>
      <sheetName val="Provisão_perda_POS_2005"/>
      <sheetName val="Adições_POS"/>
      <sheetName val="Teste_Adição_31_12_2007"/>
      <sheetName val="Teste_Adição_31_10_2007"/>
      <sheetName val="Teste_depreciação_31_12_2007"/>
      <sheetName val="Teste_depreciação_31_10_2007"/>
      <sheetName val="{PPC}_Mapa"/>
      <sheetName val="PAS_Maq__Reavaliadas"/>
      <sheetName val="PAS_Edificios_Reavaliados"/>
      <sheetName val="PAS_depreciação_30_09_07"/>
      <sheetName val="Controle_Andamento"/>
      <sheetName val="Teste_de_Adição_30_09_07"/>
      <sheetName val="Mapa_Imobilizado_e_Calc_Deprec_"/>
      <sheetName val="Movto_Imobilizado_311206"/>
      <sheetName val="Imóveis_destinados_venda"/>
      <sheetName val="Teste_Laudo_de_Reavaliação"/>
      <sheetName val="Laudo_Maq_e_Terrenos_{PPC}"/>
      <sheetName val="Laudo_Edifícios_{PPC}"/>
      <sheetName val="Teste_S__Inicial"/>
      <sheetName val="Teste_Imob__Andamento"/>
      <sheetName val="Roll_Forward"/>
      <sheetName val="Baixas_Imobilizado"/>
      <sheetName val="Teste_Construções_31_12_07"/>
      <sheetName val="PAS_depreciação_31_12_07"/>
      <sheetName val="Nota_Explicativa_31_12"/>
      <sheetName val="Mapa_e_PAS_Deprec_3110"/>
      <sheetName val="Mapa_de_movimentação_31_12"/>
      <sheetName val="Tubrasil_-_integ__capital"/>
      <sheetName val="Reavaliação_31_12"/>
      <sheetName val="Imb__Andamento_31_12"/>
      <sheetName val="Imob__Andamento_{PPC}_31_10"/>
      <sheetName val="jan_a_set_06"/>
      <sheetName val="NE_Imobilizado"/>
      <sheetName val="NE_Reaval_"/>
      <sheetName val="Mapa_Resumo_31_12"/>
      <sheetName val="Var__Saldos"/>
      <sheetName val="Reav__Imobiliz"/>
      <sheetName val="Mapa_Resumo_30_09"/>
      <sheetName val="Adições_3009"/>
      <sheetName val="NE_05"/>
      <sheetName val="Mapa_de_Imobilizado_{ppc}"/>
      <sheetName val="Tx__Deprec__Imobil__31_12"/>
      <sheetName val="Taxas_Depreciação_Imobilizado"/>
      <sheetName val="PAS_Ágio_31_12"/>
      <sheetName val="PAS_Ágio_30_09"/>
      <sheetName val="Teste_das_Adições"/>
      <sheetName val="Cálculo_Parâmetro"/>
      <sheetName val="Invest__Futuros_{ppc}"/>
      <sheetName val="{ppc}_Mapa_Mov_Imob_30_06_07"/>
      <sheetName val="{ppc}_Mapa_Depreciação_30_06_07"/>
      <sheetName val="Cálc__Global_Deprec__Pavim_"/>
      <sheetName val="Taxas_de_Deprec__Calculada"/>
      <sheetName val="{ppc}Mapa_Mov_Imob_31_12_07"/>
      <sheetName val="{ppc}Mapa_Depreciação_31_12_07_"/>
      <sheetName val="Cálc__Global_Depr__Pavim_30_06"/>
      <sheetName val="Cálc__Global_Depr__Pavim_31_12"/>
      <sheetName val="Taxa_Deprec__Calculada"/>
      <sheetName val="P1_Base_DOAR"/>
      <sheetName val="P2_Programa"/>
      <sheetName val="P3_Mapa_EMS"/>
      <sheetName val="P4_Mapa_Nat"/>
      <sheetName val="P5_Mapas_Sigma"/>
      <sheetName val="P6_Imob_andto_EMS"/>
      <sheetName val="P7_Teste_Saldo_Inicial"/>
      <sheetName val="P8_Teste_de_Adiçoes"/>
      <sheetName val="P9_Paralisados"/>
      <sheetName val="P10_Teste_de_Baixas"/>
      <sheetName val="PPC_Mapa_Imobilizado"/>
      <sheetName val="Teste_de_detalhe"/>
      <sheetName val="Mapa_IAS"/>
      <sheetName val="P13_Inventário"/>
      <sheetName val="Prov__Veículo"/>
      <sheetName val="Mapa_de_Movim_"/>
      <sheetName val="Excess_Calc"/>
      <sheetName val="Mapa_de_Movim__(Diferido)"/>
      <sheetName val="ICMS,_PIS_COFINS_Imob_"/>
      <sheetName val="Calc__Parâmetro"/>
      <sheetName val="Leasing_(2)"/>
      <sheetName val="Imobilizado_em_andamento_31_12"/>
      <sheetName val="Propriedades_Rurais"/>
      <sheetName val="Mapa_Imobilizado_31_10_e_31_12"/>
      <sheetName val="Mapa_Imob__IPC90_31_10_E_31_12"/>
      <sheetName val="PAS_-_Depreciação_31_10_e_31_12"/>
      <sheetName val="Teste_Adição_31_10_08"/>
      <sheetName val="Teste_Saldo_Inicial_31_12_07"/>
      <sheetName val="Adiantamentos_31_10_08"/>
      <sheetName val="Mapa_Imobilizado_31_10_08"/>
      <sheetName val="Mapa_Imobilizado_IPC90_31_10_08"/>
      <sheetName val="PAS_-_Depreciação_31_10_08"/>
      <sheetName val="Mapa_Imobilizado_IPC90_30_09_08"/>
      <sheetName val="Níveis_Parâmetro_(2)"/>
      <sheetName val="Sel__Imobilizado_-Saldo_Inicial"/>
      <sheetName val="Imobilizado_-_Adições"/>
      <sheetName val="Mapa_Movi_"/>
      <sheetName val="Mapa_Imobilizado_-_31_10"/>
      <sheetName val="Mapa_Diferido_-_31_10"/>
      <sheetName val="Mapa_-_31_12"/>
      <sheetName val="Diferido_-_31_12"/>
      <sheetName val="Resultado_CC"/>
      <sheetName val="Roolforward_Teste_31_12_2007"/>
      <sheetName val="Movimentação_Imobilizado1"/>
      <sheetName val="Mapa_e_PAS_Depreciação"/>
      <sheetName val="Mapa_Vila_Mariana"/>
      <sheetName val="Mapa_Rio_de_Janeiro"/>
      <sheetName val="Mapa_Manaus"/>
      <sheetName val="Mapa_MG"/>
      <sheetName val="PAS_Deprec__-_MG_1203"/>
      <sheetName val="Mapa_SP"/>
      <sheetName val="PAS_Deprec__-_SP_12_03"/>
      <sheetName val="Teste_de_adição_FMG"/>
      <sheetName val="Teste_de_Saldo_Inicial_FSP"/>
      <sheetName val="Teste_de_Saldo_InicialFMG"/>
      <sheetName val="Bens_Penhorados"/>
      <sheetName val="Nota_Explicativa_-_Reavaliação"/>
      <sheetName val="Nota_Explicativa_-_Reavalia_(2)"/>
      <sheetName val="Nota_do_Relatório"/>
      <sheetName val="Análise_variação_30_09"/>
      <sheetName val="Mapa_de_Movimentação_Julho_09"/>
      <sheetName val="PAS_Depreciação_2009"/>
      <sheetName val="Teste_adições_2009"/>
      <sheetName val="Teste_baixas_2009"/>
      <sheetName val="Base_Ajuste_leasing_set08"/>
      <sheetName val="Base_total_leasing"/>
      <sheetName val="Tabela_DTT"/>
      <sheetName val="Log_ACL"/>
      <sheetName val="P1_-_Lead"/>
      <sheetName val="P2_-_Composição"/>
      <sheetName val="P3_-_Teste"/>
      <sheetName val="P4_-_Log"/>
      <sheetName val="P2_-_Mapa_de_Movimentação"/>
      <sheetName val="P3_-_Testes_-_31_12_2008"/>
      <sheetName val="P4_-_Composição"/>
      <sheetName val="P5_-_Teste"/>
      <sheetName val="P6_-_Log"/>
      <sheetName val="Totalmente_Deprec"/>
      <sheetName val="Deprec_TRJ"/>
      <sheetName val="Deprec_TES"/>
      <sheetName val="BIA_TRJ"/>
      <sheetName val="BIA_TES"/>
      <sheetName val="Adições_TRJ"/>
      <sheetName val="Adições_TES"/>
      <sheetName val="Mov_"/>
      <sheetName val="Prog_"/>
      <sheetName val="An_Var_"/>
      <sheetName val="Txs_Depr_"/>
      <sheetName val="Depr_"/>
      <sheetName val="NBT_Lic"/>
      <sheetName val="Mat_"/>
      <sheetName val="Aj_Benf_"/>
      <sheetName val="Tco-Depr_AC"/>
      <sheetName val="Tgo-Depr_AC"/>
      <sheetName val="Tmt-Depr_AC"/>
      <sheetName val="Tms-Depr_AC"/>
      <sheetName val="Tro-Depr_AC"/>
      <sheetName val="Tac-Depr_AC"/>
      <sheetName val="Nbt-Depr_AC"/>
      <sheetName val="Relat_"/>
      <sheetName val="NBT_Amort_"/>
      <sheetName val="Tco-Ad-reclas_"/>
      <sheetName val="Tgo-Ad-recl_"/>
      <sheetName val="Tmt-Ad-recl_"/>
      <sheetName val="Tac-Ad-recl_"/>
      <sheetName val="Tro-Ad-recl_"/>
      <sheetName val="Tms-Ad-recl_"/>
      <sheetName val="Nbt-Ad-recl_"/>
      <sheetName val="IP-Ad-recl_"/>
      <sheetName val="Mov_por_empresa"/>
      <sheetName val="Mov__por_grupo"/>
      <sheetName val="Abertura_NBT"/>
      <sheetName val="Mapa_Mov__AGO_"/>
      <sheetName val="Teste_de_Baixa"/>
      <sheetName val="Depreciação_AGO_"/>
      <sheetName val="Mapa_de_Movimentação_30_11"/>
      <sheetName val="PAS_-_Depreciação_30_11"/>
      <sheetName val="Depreciação_Software_30_11"/>
      <sheetName val="Teste_de_Saldo_Inicial_30_11"/>
      <sheetName val="Plan_Movimentação"/>
      <sheetName val="Parâmetro_Deprec"/>
      <sheetName val="Calculo_Deprec_TRJ"/>
      <sheetName val="Mapa_Imobilizado_custo)"/>
      <sheetName val="Mapa_DTT"/>
      <sheetName val="Deprec__DTT"/>
      <sheetName val="Adições_Dez-06"/>
      <sheetName val="_Baixas_Dez-06"/>
      <sheetName val="Mapa_Movimentação_-_IG_Brasil"/>
      <sheetName val="PAS_Depreciação_-_IG_Brasil"/>
      <sheetName val="Mapa_do_Imobilizado"/>
      <sheetName val="Teste_de_Obras_em_andamento"/>
      <sheetName val="Mapa_do_Diferido"/>
      <sheetName val="Teste_Adições_Diferido"/>
      <sheetName val="P1_Lead"/>
      <sheetName val="P2_Mapa_Mov__Abrapp_Dez06"/>
      <sheetName val="P3_Mapa_Mov__Icss_Dez06"/>
      <sheetName val="P4_Mapa_Mov__Sindapp_Dez06"/>
      <sheetName val="P5_Cálculo_Depr__Abrapp_Dez06"/>
      <sheetName val="Mapa_Mov__Icss_Nov06"/>
      <sheetName val="Mapa_Mov__Sindapp_Nov06"/>
      <sheetName val="Mapa_Mov__Abrapp_Nov06"/>
      <sheetName val="Cálculo_Depr__Abrapp_Nov06"/>
      <sheetName val="Teste_Adição_Abrapp_Nov06"/>
      <sheetName val="Mapa_de_Movimentação_2009"/>
      <sheetName val="Análise_conta_transitória"/>
      <sheetName val="P2_-_Sumário"/>
      <sheetName val="P3-Mapa_Imobilizado_Consolidado"/>
      <sheetName val="P4-PAS_depreciação"/>
      <sheetName val="P5-Mapa_Imobilizado_São_Paulo"/>
      <sheetName val="P6-Mapa_Imobilizado_Manaus"/>
      <sheetName val="P7-Mapa_Imobilizado_MTD"/>
      <sheetName val="P8_-_Variação_Cambial_Adto_"/>
      <sheetName val="teste_saldo_inici_"/>
      <sheetName val="Rede_de_Cabos"/>
      <sheetName val="Mapa_Imobilizado_Relatório"/>
      <sheetName val="PAS_Decoders"/>
      <sheetName val="Depr__Reav__2005_-_Máquinas"/>
      <sheetName val="Deprec__de_Máq__Não_Reavaliadas"/>
      <sheetName val="Prédios_reavaliados"/>
      <sheetName val="PROJETOS_-_2006"/>
      <sheetName val="Mapa_de_Movimentação_{PPC}"/>
      <sheetName val="Teste_de_Movimentações"/>
      <sheetName val="Comp_Imobilizado_Andamento"/>
      <sheetName val="Abertura_relatório"/>
      <sheetName val="Mapa_de_Movimentação_PPC"/>
      <sheetName val="Mapa_de_Movimentação{PPC}"/>
      <sheetName val="Imob_em_Andamento"/>
      <sheetName val="Comp__Imobil_em_Andto"/>
      <sheetName val="Log_ACL-Inspeção_Física"/>
      <sheetName val="Projetos_em_andamento"/>
      <sheetName val="Mapa_de_Movimentação_30_06"/>
      <sheetName val="PAS_Depreciação_30_06_04"/>
      <sheetName val="Teste_Adições_Imob_em_Andamento"/>
      <sheetName val="Mapa_de_movimentacao_31_12_03"/>
      <sheetName val="PAS_Depreciação_31_12_03"/>
      <sheetName val="Teste_de_adição_e_baixas"/>
      <sheetName val="Penhora_Abril"/>
      <sheetName val="Itens_selecionados(teste_insp_)"/>
      <sheetName val="Log_file"/>
      <sheetName val="Movimentação_DOAR"/>
      <sheetName val="Mapa_Imob_1T06"/>
      <sheetName val="Variação_Obras_em_andamento"/>
      <sheetName val="Projetos_e_obras_em_andamento"/>
      <sheetName val="Reav__2005_Máquinas"/>
      <sheetName val="Reav__2005_Edifício_e_Terrenos"/>
      <sheetName val="Mapa_imob_2T06"/>
      <sheetName val="Deprec_Reav__2005_Máquinas"/>
      <sheetName val="Deprec_máquinas_não_reaval_"/>
      <sheetName val="Mapa_Imob_1T06_Ajustado"/>
      <sheetName val="Bens_dados_em_garantia"/>
      <sheetName val="Impairment_Test"/>
      <sheetName val="_Package_2008"/>
      <sheetName val="Movimentação_31_08_08-_30_09_08"/>
      <sheetName val="PAS_-_30_09_08"/>
      <sheetName val="PAS_-_31_08_08"/>
      <sheetName val="Mapa_BRGAAP"/>
      <sheetName val="_Saldo_Inicial"/>
      <sheetName val="Mapa_de_Movimentação_Societário"/>
      <sheetName val="Mapa_de_Movimentação_Report"/>
      <sheetName val="PAS_Depreciação_Societário"/>
      <sheetName val="Transitória_de_Imobilizado"/>
      <sheetName val="PAS_Depreciação_Report"/>
      <sheetName val="Teste_de_Inspeção_Física"/>
      <sheetName val="Log_Inspeção_Física"/>
      <sheetName val="Mapa_APMGAAP"/>
      <sheetName val="Adições_CBMP_30_06_06"/>
      <sheetName val="Inspeção_física_POS_30_06_06"/>
      <sheetName val="Adição_POS_CBMP_30_06_06"/>
      <sheetName val="Banco_Pinto_Sotto"/>
      <sheetName val="P3_-_PAS_Depreciação"/>
      <sheetName val="P4_-_Teste_de_Adição"/>
      <sheetName val="P5_-_Log_Adição"/>
      <sheetName val="P6_-_Nota_Relatório"/>
      <sheetName val="Detalhe_Depreciação"/>
      <sheetName val="Adições_e_Baixas"/>
      <sheetName val="P1_-_Sumário"/>
      <sheetName val="P2_-_Lead"/>
      <sheetName val="P3_-_Mapa_de_Movimentação"/>
      <sheetName val="P4_-_PAS_Depreciação"/>
      <sheetName val="P5_-_Teste_de_Adição"/>
      <sheetName val="P6_-_Teste_Saldo_Inicial"/>
      <sheetName val="P3-Mapa_do_Imobilizado_31_12"/>
      <sheetName val="P5-Seleção_das_adições_30_09"/>
      <sheetName val="P6-Complementar_Adições"/>
      <sheetName val="P7-Seleção_das_adições_31_12"/>
      <sheetName val="P8-Seleção_de_saldo_inicial"/>
      <sheetName val="P9-Complementar_saldo_inicial"/>
      <sheetName val="P10-Mov_Uten_31_12"/>
      <sheetName val="P11-Mov_Uten_30_09"/>
      <sheetName val="P12-Hardware_31_12"/>
      <sheetName val="P13-Hardware_baixa_31_12"/>
      <sheetName val="P14-Hardware_30_09"/>
      <sheetName val="P15-Dep_Outros_Ativos_31_12"/>
      <sheetName val="P16-Dep_Outros_Ativos_30_09"/>
      <sheetName val="P17-Dep_Software_31_12"/>
      <sheetName val="P18-Dep_Software_30_09"/>
      <sheetName val="P19-Dep_Dir_Uso_Software_31_12"/>
      <sheetName val="P20-Dep_Dir_Uso_Software_30_09"/>
      <sheetName val="P21-Dep_Veículos_31_12"/>
      <sheetName val="P22-Dep_Veículos_30_09"/>
      <sheetName val="P23-Dep_Melhoria_Imov_3os_31_12"/>
      <sheetName val="P24-Dep_Melhoria_Imov_3os_30_09"/>
      <sheetName val="Para_referencia"/>
      <sheetName val="Ativo_Fixo-Movimentação_30_09"/>
      <sheetName val="Depreciação_(PAS)"/>
      <sheetName val="Maquinas_Dep_5_anos"/>
      <sheetName val="Provisão_Bens_de_Uso"/>
      <sheetName val="Mapa_Relatório"/>
      <sheetName val="Teste_de_Depreciação_31_12_07"/>
      <sheetName val="Imob_em_Andamento_31_12_07"/>
      <sheetName val="Venda_CMI_Brasil_Imobil"/>
      <sheetName val="Movimentação_2"/>
      <sheetName val="Baixas_Tatuapé"/>
      <sheetName val="Relatórios_2002"/>
      <sheetName val="Movimentação_30_09_02"/>
      <sheetName val="Movimentação_31_12_02"/>
      <sheetName val="sdo_inicial"/>
      <sheetName val="Log_sdo_inicial"/>
      <sheetName val="Laudo_de_Avaliação_Fabrica_SP"/>
      <sheetName val="PAS_-_Depreciação_Report"/>
      <sheetName val="Teste_do_Saldo_Inicial"/>
      <sheetName val="Log@seleção_Saldo_Inicial"/>
      <sheetName val="Nota_Relatório"/>
      <sheetName val="Consulta_diferimento_gastos"/>
      <sheetName val="Composição_Baixas"/>
      <sheetName val="Adições_-_4_Quarter"/>
      <sheetName val="Depreciação_-_3_Quarter"/>
      <sheetName val="Adições_-_3_Quarter"/>
      <sheetName val="Depreciação_-_2_Quarter"/>
      <sheetName val="Adições_-_2_Quarter"/>
      <sheetName val="Depreciação_-_1_Quarter"/>
      <sheetName val="Adições_-_1_Quarter"/>
      <sheetName val="Teste_Nota"/>
      <sheetName val="Mapa_de_Movimentações"/>
      <sheetName val="LOG_-_Saldo_Inicial"/>
      <sheetName val="Composição_e_depreciação"/>
      <sheetName val="Teste_de_detalhes"/>
      <sheetName val="Mapa_Imobilizado_Consolidado"/>
      <sheetName val="Mapa_Imobilizado_-_31_12"/>
      <sheetName val="Mapa_Imobilizado_-_30_11_"/>
      <sheetName val="PAS_-_Depreciação_-_31_12"/>
      <sheetName val="PAS_-_Depreciação_-_30_11"/>
      <sheetName val="Teste_de_Detalhe_-_30_11"/>
      <sheetName val="Mapa_de_Movimentação-31_12_2006"/>
      <sheetName val="Teste_Baixas_31_12"/>
      <sheetName val="Teste_de_Adição_31_12"/>
      <sheetName val="Mapa_de_Movimentação_dez_07"/>
      <sheetName val="Mapa_de_Movimentação_out_07"/>
      <sheetName val="teste_detalhe_depreciação"/>
      <sheetName val="Mapa_de_Movimentação_"/>
      <sheetName val="PAS_Depreciação_31_12"/>
      <sheetName val="Imob__em_andamento_31_12"/>
      <sheetName val="Teste_de_Adições_30_09"/>
      <sheetName val="Resumo_Teste_Adiç__e_Baixas"/>
      <sheetName val="PAS__Depreciação_30_09"/>
      <sheetName val="1_Mapa_de_Movimentação_"/>
      <sheetName val="2__Resumo_Teste_Adiç__e_Baixas"/>
      <sheetName val="3__Teste_de_Adição"/>
      <sheetName val="4__Teste_de_Baixas"/>
      <sheetName val="5__PAS__Depreciação"/>
      <sheetName val="Teste_Imobilização_em_andamento"/>
      <sheetName val="1_Mapa_de_Movimentação_Jun08"/>
      <sheetName val="2_PAS_Depreciação_Jun08"/>
      <sheetName val="1__Mapa_de_Movimentação_Abr_08"/>
      <sheetName val="PAS_Depreciação_Abr_08"/>
      <sheetName val="Para_relatório"/>
      <sheetName val="Mapa_31_12"/>
      <sheetName val="Teste_Adição_31_12"/>
      <sheetName val="Depreciação_31_12"/>
      <sheetName val="Imob__em_And__31_12"/>
      <sheetName val="Mapa_30_09"/>
      <sheetName val="Teste_Deprec__30_09"/>
      <sheetName val="Teste_Adição_30_09"/>
      <sheetName val="Log_ACL_30_09"/>
      <sheetName val="Teste_Obras_andam__30_09"/>
      <sheetName val="Log_ACL_II_30_09"/>
      <sheetName val="Evol__por_fábrica_30_09"/>
      <sheetName val="Juros_31_12"/>
      <sheetName val="Mapa_Movimentação_-_3009"/>
      <sheetName val="Teste_de_Adições_e__Baixas_"/>
      <sheetName val="Teste_Depreciação_3009"/>
      <sheetName val="Mapa_3112"/>
      <sheetName val="Teste_Depreciação_3112"/>
      <sheetName val="Imobilizado_em_Curso"/>
      <sheetName val="Obras_em_Andamento_-_follow_up"/>
      <sheetName val="Imobilizado_X_Receita"/>
      <sheetName val="Ajuste_Inventário"/>
      <sheetName val="Imobilizado_em_Serviço"/>
      <sheetName val="Compras_em_Andamento"/>
      <sheetName val="Adto__Fornecedores"/>
      <sheetName val="Dep__Judiciais"/>
      <sheetName val="Materiais_em_Depósito"/>
      <sheetName val="Mapa_SET_2009"/>
      <sheetName val="Teste_de_Saldo_Inicial_SET_09"/>
      <sheetName val="Teste_de_Adição_SET_09"/>
      <sheetName val="Teste_de_Baixa_SET_09"/>
      <sheetName val="Gastos_com_desenv__Set"/>
      <sheetName val="Juros_s__imobilizado"/>
      <sheetName val="Mapa_USGAAP"/>
      <sheetName val="Rollfoward_Depreciação_USGAAP"/>
      <sheetName val="RollFoward__Depreciação_BRGAAP"/>
      <sheetName val="PAS_Depreciação_USGAAP"/>
      <sheetName val="PAS_Depreciação_BRGAAP"/>
      <sheetName val="Inf__Importantes"/>
      <sheetName val="Audit_Assurance_Model"/>
      <sheetName val="MAPA_BF"/>
      <sheetName val="PAS_Depreciação_BF"/>
      <sheetName val="Principais_Adições"/>
      <sheetName val="Base_Teste_Inicial"/>
      <sheetName val="Composição_Teste_Inicial"/>
      <sheetName val="MAPA_OV_"/>
      <sheetName val="PAS_Depreciação_OV"/>
      <sheetName val="PAS_-_Depreciação-31_12_06"/>
      <sheetName val="Mapa_Movimentação_30_09_06"/>
      <sheetName val="PAS_Depreciação_30_09_06"/>
      <sheetName val="Mapa_Movimentação_31_12_2006"/>
      <sheetName val="PAS_Depreciação_31_12_06"/>
      <sheetName val="Mapa_de_mov_e_PAs_dep"/>
      <sheetName val="Imob__em_andamento"/>
      <sheetName val="Total_Deprec_"/>
      <sheetName val="Capitalização_de_Juros"/>
      <sheetName val="Saldo__Inicial_-_Baixas"/>
      <sheetName val="Nota_2006"/>
      <sheetName val="PALIO_(ZE_MARIA)"/>
      <sheetName val="FIESTA_(STEFANO)"/>
      <sheetName val="ZAFIRA_(ESTELA)"/>
      <sheetName val="Quadro_de_Movimentação"/>
      <sheetName val="Imobilizado_{PPC}"/>
      <sheetName val="PAS_Depreciação_31_10_03"/>
      <sheetName val="Teste_de_adições_31_10_03"/>
      <sheetName val="Despesa_com_manutenção_31_10_03"/>
      <sheetName val="PIS_COFINS_A_RECUPERAR_NOV06"/>
      <sheetName val="PAS_DEPRECIAÇÃO_"/>
      <sheetName val="TESTE_ADIÇÃO_NOV06"/>
      <sheetName val="LOG_-_ACL"/>
      <sheetName val="IMPOSTOS_A_RECUPERAR"/>
      <sheetName val="Mapa_de_Movimentação_-_Nov06"/>
      <sheetName val="PAS_DEPRECIAÇÃO_NOV06"/>
      <sheetName val="MAPA_IMOBILIZADO_NOV06"/>
      <sheetName val="IMPOSTOS_A_RECUPERAR_NOV06"/>
      <sheetName val="Mapa_Movimentação_-_Mar06"/>
      <sheetName val="PAS_-_Depreciação_-_Mar06"/>
      <sheetName val="PIS_COFINS_a_Recuperar"/>
      <sheetName val="Mapa_de_Movimentação_-_Out05"/>
      <sheetName val="PAS_-_Depreciação_-_Out05"/>
      <sheetName val="Teste_de_Detalhe_-_Adições"/>
      <sheetName val="Mapa_de_Movimentação_-_Mar06"/>
      <sheetName val="PAS_-_Depreciação_Mar06"/>
      <sheetName val="PAS_-_Depreciação_Out05"/>
      <sheetName val="Análise_Depreciação_-_Mar06"/>
      <sheetName val="Teste_Adição_-_Mar06"/>
      <sheetName val="Teste_de_Detalhe_-_Out05"/>
      <sheetName val="Teste_Adições_-_Out05"/>
      <sheetName val="PAS_Adições"/>
      <sheetName val="Mapa_de_Movimentação_-_Out05_"/>
      <sheetName val="TESTE_ADIÇÕES_NOV06"/>
      <sheetName val="ANÁLISE_DEPRECIAÇÃO_MAR-06"/>
      <sheetName val="MAPA_MOVIMENTAÇÃO_NOV06"/>
      <sheetName val="Ajuste_Proposto"/>
      <sheetName val="Mapa_de_Movimentão"/>
      <sheetName val="Mapa_Ática_31_12"/>
      <sheetName val="Mapa_Scipione_31_12"/>
      <sheetName val="Mapa_Ática_30_09"/>
      <sheetName val="Mapa_Scipione_30_09"/>
      <sheetName val="Teste_Add_31_12"/>
      <sheetName val="Teste_Add_31_10"/>
      <sheetName val="PAS_-_Depreciação_2006"/>
      <sheetName val="Despesa_Benfeitorias_31_12_06"/>
      <sheetName val="Contratos_de_Aluguel_2006"/>
      <sheetName val="Teste_de_baixas_2006"/>
      <sheetName val="Adições_01_11_06_a_31_12_06"/>
      <sheetName val="Teste_adições_31_12_06"/>
      <sheetName val="Adições_até_31_10_06"/>
      <sheetName val="Teste_adições_31_10_06"/>
      <sheetName val="Relação_ativos_até_31_12_05"/>
      <sheetName val="Teste_saldo_inicial_31_10_06"/>
      <sheetName val="Log_ACL_Saldo_inicial"/>
      <sheetName val="Contrato_de_Aluguel"/>
      <sheetName val="Mapa_movim_30_11_05"/>
      <sheetName val="Venda_de_imob__reavaliado"/>
      <sheetName val="Movimentação_benfeitorias"/>
      <sheetName val="PAS_-_Amortização"/>
      <sheetName val="Contratos_de_aluguel"/>
      <sheetName val="Mapa_Mov_"/>
      <sheetName val="Deprec__DEZ_"/>
      <sheetName val="Deprec__AGO"/>
      <sheetName val="Mapa_movim_31_12_05"/>
      <sheetName val="PAS_Depreciação_31_12_05"/>
      <sheetName val="Totalmente_deprec__2005"/>
      <sheetName val="Teste_adições_30_11_05"/>
      <sheetName val="Log_ACL_Adições"/>
      <sheetName val="Inspeção_Física_30_11_05"/>
      <sheetName val="Moviment__benfeitorias"/>
      <sheetName val="Contabilizações_-_Reavaliação"/>
      <sheetName val="Movimentação_-_Reavaliação"/>
      <sheetName val="Composição_-_Reavaliação"/>
      <sheetName val="PAS_Depreciação_30_11_05"/>
      <sheetName val="Suporte_N_E_10"/>
      <sheetName val="Suporte_N_E_11"/>
      <sheetName val="Mapa_Imobilizado_"/>
      <sheetName val="PAS_Depreciação_(Set)"/>
      <sheetName val="PAS_Depreciação_(Dez)"/>
      <sheetName val="Adição_(Jul_a__Set)"/>
      <sheetName val="Adição_(Out_a_Dez)"/>
      <sheetName val="Baixas_(Out_a_Dez)"/>
      <sheetName val="Imobilizações_em_Andamento"/>
      <sheetName val="Diferido_(Dez)"/>
      <sheetName val="Amortização_Diferido_(Dez)"/>
      <sheetName val="Reclassificação_Software"/>
      <sheetName val="Mapa_ACHE"/>
      <sheetName val="Mapa_BIO"/>
      <sheetName val="Imobilizado_em_Andamento_Aging"/>
      <sheetName val="Imob__Andamento_Q4"/>
      <sheetName val="Imob__Andamento_Q3"/>
      <sheetName val="PAS_de_depreciação_ACHE"/>
      <sheetName val="PAS_de_depreciação_BIO"/>
      <sheetName val="Variação_ACHE"/>
      <sheetName val="Variação_BIO"/>
      <sheetName val="(1)_Rollforward"/>
      <sheetName val="(2)_Mapa_Imobilizado"/>
      <sheetName val="(3)_PAS_Depreciação"/>
      <sheetName val="(4)_Teste_saldo_inicial"/>
      <sheetName val="(5)_Teste_Adição"/>
      <sheetName val="(6)_Taxa_Fiscal_x_Cliente"/>
      <sheetName val="(7)_Teste_de_Baixa"/>
      <sheetName val="Resumo_Geral_da_Área"/>
      <sheetName val="(3)_Teste_de_adição"/>
      <sheetName val="(4)_PAS_depreciação"/>
      <sheetName val="(5)_Leasing"/>
      <sheetName val="Notas_Explicativas"/>
      <sheetName val="PAS_Deprec__Amort__31_12_08"/>
      <sheetName val="Benfeitorias_em_Prop__3ºs_31_12"/>
      <sheetName val="Logs_ACL"/>
      <sheetName val="PAS_Deprec__Amort__31_10"/>
      <sheetName val="Benfeitorias_em_Prop__3ºs_31_10"/>
      <sheetName val="P3_-_Mapa_Mov__Imobilizado"/>
      <sheetName val="P4-_PAS_Depreciação"/>
      <sheetName val="P5-Teste_Saldo_Inicial_"/>
      <sheetName val="P6-Teste_Saldo_Inicial_Adiciona"/>
      <sheetName val="P8-Teste_de_Adições"/>
      <sheetName val="P7-Log_Adições"/>
      <sheetName val="P8-Log_Saldo_Inicial"/>
      <sheetName val="P9-Log_Saldo_Inicial_Adicional"/>
      <sheetName val="P6-Teste_de_Adições"/>
      <sheetName val="P7-Log_ACL"/>
      <sheetName val="Bens_em_Comodato"/>
      <sheetName val="Teste_Saldo_12-07"/>
      <sheetName val="PAS_Depreciacão"/>
      <sheetName val="Adições_2008"/>
      <sheetName val="P2_-_Mapa_de_Mov__Imobilizado"/>
      <sheetName val="P3_-_Teste_de_Adições"/>
      <sheetName val="1__Mapa_de_Movimentação"/>
      <sheetName val="2__PAS_de_depreciação"/>
      <sheetName val="3__Teste_de_Saldo_Inicial"/>
      <sheetName val="4__Teste_de_Adição"/>
      <sheetName val="5__Teste_SF_Obras_em_Andto_"/>
      <sheetName val="6__Vida_útil_dos_ativos"/>
      <sheetName val="Mapa_Mov__31_12"/>
      <sheetName val="Teste_de_Adição_Imob__31_10_08"/>
      <sheetName val="Lead_(2)"/>
      <sheetName val="NE_Imobilizado_-_IFRS"/>
      <sheetName val="NE_-_BR_GAAP"/>
      <sheetName val="Mapa_Movimentação_Imobilizado"/>
      <sheetName val="Mutação_Imobilizado_-_PPC"/>
      <sheetName val="Mapa_Imobiliz_SESPO"/>
      <sheetName val="PAS_Depreciação_Sespo"/>
      <sheetName val="Teste_adições_Sespo"/>
      <sheetName val="Teste_Saldo_Inicial_Sespo"/>
      <sheetName val="Mapa_Imob_Vetbrands"/>
      <sheetName val="Ajuste_Leasing_IFRS"/>
      <sheetName val="Mapa_Intangível_{ppc}"/>
      <sheetName val="Recalculo_da_depreciação"/>
      <sheetName val="Mapa_Consolidado"/>
      <sheetName val="Seleção_Saldo_Inicial"/>
      <sheetName val="Cálculo_Parâmetro_AZ_BR"/>
      <sheetName val="Cálculo_Parâmetro_Gr_PI"/>
      <sheetName val="Mapa_Dez2003"/>
      <sheetName val="PAS_Depreciação_Dez03"/>
      <sheetName val="Teste_Inspeção"/>
      <sheetName val="Mapa_imobil__SP"/>
      <sheetName val="PAS_Deprec__-_SP_10_02"/>
      <sheetName val="Teste_veículos"/>
      <sheetName val="Teste_de_Sdo_Inicial"/>
      <sheetName val="DEZEMBRO_2008_{PPC}"/>
      <sheetName val="Teste_débitos"/>
      <sheetName val="Suporte_NE_6"/>
      <sheetName val="Mapa_de_Imobilizado_-_Set_08"/>
      <sheetName val="Mapa_de_Imobilizado_-_Dez_08"/>
      <sheetName val="Seleção_Adição_Imob__MTZ"/>
      <sheetName val="Seleção_Adição_Imob__Barra"/>
      <sheetName val="Seleção_Adição_BPeMTZ_-_Dez_08"/>
      <sheetName val="1__Lead"/>
      <sheetName val="Procedimentos_Efetuados"/>
      <sheetName val="Mapa_Marisa"/>
      <sheetName val="PAS_-_Depreciação_Marisa"/>
      <sheetName val="Mapa_Credi_21"/>
      <sheetName val="PAS_-_Deprec__Credi_21"/>
      <sheetName val="Mapa_Due_Mille"/>
      <sheetName val="PAS_-_Depreciação_Due_Mille"/>
      <sheetName val="Teste_imobilizado_em_and_"/>
      <sheetName val="Taxa_Efetiva"/>
      <sheetName val="Log_Testes"/>
      <sheetName val="2__Análise_de_Impairment"/>
      <sheetName val="3__Mapa_de_mov__Imob_"/>
      <sheetName val="5__PAS_SI"/>
      <sheetName val="6__Teste_de_depreciação"/>
      <sheetName val="6_1_Teste_de_dep__MDM"/>
      <sheetName val="7__Teste_de_Baixa"/>
      <sheetName val="8__Agio"/>
      <sheetName val="Ref_Rel_Mar_10"/>
      <sheetName val="Ref_Rel_Dez_09"/>
      <sheetName val="PAS_Depreciação_Fev_2010"/>
      <sheetName val="PAS_Depreciação_Out_e_Dez_09_"/>
      <sheetName val="Planilha_Suporte_Imóveis_"/>
      <sheetName val="Apuração_Venda_Imob"/>
      <sheetName val="Depreciação_Acelerada_31_12"/>
      <sheetName val="Impairment_do_Ágio"/>
      <sheetName val="Depreciação_Acelerada_30_09"/>
      <sheetName val="PAS_Depreciação_Dez_09"/>
      <sheetName val="PAS_Depreciação_Set_09_"/>
      <sheetName val="Teste_de_Baixas_Set_09"/>
      <sheetName val="Imobilizado_em_Andamento_Set_09"/>
      <sheetName val="Teste_de_Impairment_Dez_09"/>
      <sheetName val="PIS_e_COFINS"/>
      <sheetName val="Mapa_de_Mov_"/>
      <sheetName val="Passos_do_Programa"/>
      <sheetName val="PAS_IMOBILIZADO"/>
      <sheetName val="PIS_e_Cofins_a_Recuperar"/>
      <sheetName val="P1_-_Sumário_"/>
      <sheetName val="P3_-_Sublead"/>
      <sheetName val="P4_-_Movimentação"/>
      <sheetName val="P5_-_Global_Deprec"/>
      <sheetName val="P6_-_Teste_de_Adições"/>
      <sheetName val="P3_-_Adição_Imobilizado"/>
      <sheetName val="P4_-_Vouching"/>
      <sheetName val="P5_-_Movimentação_Imobilizado"/>
      <sheetName val="P6_-_Overall_Depreciação"/>
      <sheetName val="Global_Deprec"/>
      <sheetName val="Nota_Relatorio"/>
      <sheetName val="{PPC}_Mapa_Marisa"/>
      <sheetName val="PAS_-_Depre__Marisa_31_12"/>
      <sheetName val="PAS_-_Depre__Marisa_30_09"/>
      <sheetName val="Cálculo_Instalações"/>
      <sheetName val="Dep__Acelerada"/>
      <sheetName val="{PPC}_Imob__em_Andamento"/>
      <sheetName val="{PPC}_Mapa_Credi21"/>
      <sheetName val="PAS_-_Depreciação_Credi21"/>
      <sheetName val="{PPC}_Mapa_Due_Mille"/>
      <sheetName val="Instruções_DTT_Belgica"/>
      <sheetName val="Mapa_Referência"/>
      <sheetName val="Teste_-_Saldo_Inicial"/>
      <sheetName val="NE_14"/>
      <sheetName val="Adto_Imobilizado"/>
      <sheetName val="{PPC}_Mapa_de_Mov__Marisa_Lojas"/>
      <sheetName val="PAS_-_Desp__Depreciação_Marisa"/>
      <sheetName val="{PPC}_Mapa_de_Mov__Credi_21"/>
      <sheetName val="PAS_-_Desp__Depreciação_Credi21"/>
      <sheetName val="Nota_12"/>
      <sheetName val="Adições_2005"/>
      <sheetName val="Teste_Adições_30_06_05"/>
      <sheetName val="Baixas_2005"/>
      <sheetName val="PAS_Depreciação_30_06_05"/>
      <sheetName val="Baixas_Analitico__"/>
      <sheetName val="Bens_Totalmente_Depreciados"/>
      <sheetName val="Depr_Benfeitorias"/>
      <sheetName val="Procedimentos_ISRE"/>
      <sheetName val="PAS_-_Deprec__Marisa"/>
      <sheetName val="PAS_-_Deprec__Due_Mille"/>
      <sheetName val="Mapa_Imob__em_Andamento"/>
      <sheetName val="Adiantamento_Terceiros"/>
      <sheetName val="Adiantamento_Imobilizado"/>
      <sheetName val="Nota_Imobilizado"/>
      <sheetName val="PAS_-_Depre__Marisa"/>
      <sheetName val="Mapa_Credi21"/>
      <sheetName val="PAS_-_Depre__Credi21"/>
      <sheetName val="PAS_-_Depre__Due_Mille"/>
      <sheetName val="Adto_Terceiros"/>
      <sheetName val="Avaliação_de_Imoveis"/>
      <sheetName val="Cálculo_de_Itens"/>
      <sheetName val="Para_Ref"/>
      <sheetName val="Marisa_Part"/>
      <sheetName val="Imobilizações_em_Curso"/>
      <sheetName val="Teste_Custo_Inicial"/>
      <sheetName val="Aquisições_por_loja"/>
      <sheetName val="Pontos_comerciais"/>
      <sheetName val="Pontos_comerciais_-_detalhes"/>
      <sheetName val="Desp__Pré_Operacionais"/>
      <sheetName val="Teste_Adições_31_12"/>
      <sheetName val="Pontos_comerciais_31_12"/>
      <sheetName val="Pontos_comerciais_30_09"/>
      <sheetName val="Desp_Pré_Operacional_30_09"/>
      <sheetName val="Teste_Adições_30_09"/>
      <sheetName val="1_Mapa_Imobilizado_BR_GAAP"/>
      <sheetName val="2_PAS_Depreciação"/>
      <sheetName val="3_Mapa_Diferido"/>
      <sheetName val="4_Amortização"/>
      <sheetName val="5__NE__mov__custo"/>
      <sheetName val="Cálculo_Global_de_Deprec_Dez"/>
      <sheetName val="Cálculo_Global_de_Depreciaç_Set"/>
      <sheetName val="PAS_Deprec__Set-06"/>
      <sheetName val="PAS_Deprec__Dez-06"/>
      <sheetName val="PAS_Deprec__Dez05"/>
      <sheetName val="PAS_Deprec__Set05"/>
      <sheetName val="Cálculo_Global_de_Depreciação"/>
      <sheetName val="Mapa_Movim_"/>
      <sheetName val="PAS_Depreciação_31_10"/>
      <sheetName val="Teste_Saldo_Inicial_31_10"/>
      <sheetName val="Teste_Adições_31_10"/>
      <sheetName val="Itens_não_Localizados"/>
      <sheetName val="Imob_em_curso_31_12"/>
      <sheetName val="Desp_Pré_Operacional_31_12"/>
      <sheetName val="Análise_Desp_Pré-operac"/>
      <sheetName val="Amort_não_registrada"/>
      <sheetName val="Complemento_Teste_Adições"/>
      <sheetName val="Desp_Pré_Operacional_30_06"/>
      <sheetName val="Pontos_comerciais_30_06"/>
      <sheetName val="Teste_Adições_30_06"/>
      <sheetName val="Pontos_comerciais_31_03"/>
      <sheetName val="Teste_Adições_31_03"/>
      <sheetName val="Desp_Pré_Operacional_31_03"/>
      <sheetName val="4__Consolidado"/>
      <sheetName val="1_1__Begoldi"/>
      <sheetName val="1_2__Actio"/>
      <sheetName val="1_3__CBF"/>
      <sheetName val="1_4__Compar"/>
      <sheetName val="1_5__Locado"/>
      <sheetName val="1_6__Mareasa"/>
      <sheetName val="1_7__Nova_10"/>
      <sheetName val="1_8__NIX"/>
      <sheetName val="1_9__Novay"/>
      <sheetName val="1_10__Pense"/>
      <sheetName val="1_11__Traditio"/>
      <sheetName val="2__Depreciacao"/>
      <sheetName val="3__Base_imóveis"/>
      <sheetName val="2__Mapa_de_Movimentação"/>
      <sheetName val="3__PAS_Depreciação"/>
      <sheetName val="5__Teste_de_Baixas"/>
      <sheetName val="1__Mapa_Mov__Giroflex_31_12"/>
      <sheetName val="2__Mapa_Mov__Giroservices_31_12"/>
      <sheetName val="3__Mapa_Mov__Aurus_31_12"/>
      <sheetName val="4__PAS_Depr_Giroflex_31_12"/>
      <sheetName val="5__PAS_Depr_Giroflex_30_09"/>
      <sheetName val="6__Saldo_Inicial_Giroflex_30_09"/>
      <sheetName val="7__Base_Saldo_Inicial_Giroflex"/>
      <sheetName val="8__Adições_Giroflex__31_12"/>
      <sheetName val="9__Baixas_Giroflex_30_09"/>
      <sheetName val="10__Base_Benfeitorias"/>
      <sheetName val="11__Reavaliação"/>
      <sheetName val="12__Dif_Res__Reaval"/>
      <sheetName val="Mapa_Movim__31_12"/>
      <sheetName val="Reavaliação_-_Contab"/>
      <sheetName val="Teste_Depreciação_31_12"/>
      <sheetName val="Log_ACL_31_12"/>
      <sheetName val="Baixas_2008"/>
      <sheetName val="Teste_Saldo_Inicial_30_09"/>
      <sheetName val="Ref__Reporting_Package"/>
      <sheetName val="Mapa_Mov_USGAAP"/>
      <sheetName val="Baixa_Imobilizado"/>
      <sheetName val="Teste_Venda"/>
      <sheetName val="Depreciação_USGAAP_out"/>
      <sheetName val="Mapa_Mov_Out08_BRGAAP"/>
      <sheetName val="Depreciação_BRGAAP"/>
      <sheetName val="Mapa_Movim_31_10"/>
      <sheetName val="1__Mapa_Mov__Giroflex_30_09"/>
      <sheetName val="2__Mapa_Mov__Giroservices_30_09"/>
      <sheetName val="3__Mapa_Mov__Aurus_30_09"/>
      <sheetName val="4__PAS_Depr_Giroflex_30_09"/>
      <sheetName val="5__Saldo_Inicial_Giroflex_30_09"/>
      <sheetName val="6__Base_Saldo_Inicial_Giroflex"/>
      <sheetName val="7__Adições_Giroflex__30_09"/>
      <sheetName val="8__Baixas_Giroflex_30_09"/>
      <sheetName val="9__Base_Benfeitorias"/>
      <sheetName val="1__Mapa_Total_Geral_08"/>
      <sheetName val="2__Resumo_Obras_em_And__31_12"/>
      <sheetName val="3__Movimentação_-_Obras"/>
      <sheetName val="Risco_Específico"/>
      <sheetName val="Cobertura_Seguros"/>
      <sheetName val="Imp_bens_de_uso"/>
      <sheetName val="Resumo_Obras_em_And__31_12"/>
      <sheetName val="Saldo_de_obras_em_and__por_ano"/>
      <sheetName val="Resumo_Investimentos_31_12"/>
      <sheetName val="Comparativo_31_12"/>
      <sheetName val="Comp__Obras_And__31_12"/>
      <sheetName val="MAPA_BF_31_12"/>
      <sheetName val="Mapa_Total_Geral_08"/>
      <sheetName val="PAS_Depreciação_BFE_31_12_"/>
      <sheetName val="Amortização_Ágio_31_12"/>
      <sheetName val="1_MAPA_BF_30_09"/>
      <sheetName val="2_Teste_de_Adições_30_09"/>
      <sheetName val="3_PAS_Depreciação_BF_30_09"/>
      <sheetName val="4_Obras_em_andamento"/>
      <sheetName val="4_1Composição_Obras_And_"/>
      <sheetName val="5_Amortização_Ágio"/>
      <sheetName val="6_Teste_baixas_30_09"/>
      <sheetName val="Pré_op_"/>
      <sheetName val="11_1_Dif_reavaliação"/>
      <sheetName val="1__Mapa_Mov__Giroflex"/>
      <sheetName val="2__Mapa_Mov__Giroservices"/>
      <sheetName val="3__Mapa_Mov__Aurus"/>
      <sheetName val="4__PAS_Depreciação"/>
      <sheetName val="4__PAS_Depreciação_(2)"/>
      <sheetName val="5__Teste_Saldo_Inicial"/>
      <sheetName val="6__Teste_de_Adições"/>
      <sheetName val="7__Teste_de_Baixas"/>
      <sheetName val="1__Sumário"/>
      <sheetName val="3__Teste_de_Adições"/>
      <sheetName val="4__Teste_Saldo_Inicial"/>
      <sheetName val="5__Depreciação"/>
      <sheetName val="12__Resumo"/>
      <sheetName val="12a_Gastos_com_terceiros"/>
      <sheetName val="Abertura_mov_imobilizado"/>
      <sheetName val="Abertura_mov_resultado"/>
      <sheetName val="Mutação_imobilizado"/>
      <sheetName val="Movimentação_Nutrição_e_Avicult"/>
      <sheetName val="Movimentação_suinos_PICs"/>
      <sheetName val="1_Mapa_movimentação_imobilizado"/>
      <sheetName val="3__Adições"/>
      <sheetName val="4__Diferido"/>
      <sheetName val="5__Imobilização_em_andamento"/>
      <sheetName val="2_Mapa_movimentação_imobilizado"/>
      <sheetName val="6__Base_Saldo_Inicial_e_Log"/>
      <sheetName val="7__Teste_de_Adições"/>
      <sheetName val="8__Teste_de_Baixas"/>
      <sheetName val="1__Risco_Específico"/>
      <sheetName val="2__Mapa_Imobilizado"/>
      <sheetName val="3__Cobertura_Seguros"/>
      <sheetName val="4__Suporte_NE"/>
      <sheetName val="5__Nota_Reapresentada"/>
      <sheetName val="2__Teste_de_Adições"/>
      <sheetName val="3__PAS_-_Depreciação"/>
      <sheetName val="Ajuste_USGAAP"/>
      <sheetName val="Roll_Forward_31_12"/>
      <sheetName val="P1_-_Mapa_de_movimentação"/>
      <sheetName val="P2_-_PAS_Depreciação"/>
      <sheetName val="P3-Teste_Saldo_Inicial"/>
      <sheetName val="P4-Teste_Adição"/>
      <sheetName val="P3-Mapa_de_Imobilizado"/>
      <sheetName val="P4-PAS_-__Depreciação"/>
      <sheetName val="P5-Teste_Saldo_Inicial"/>
      <sheetName val="P6-Teste_adição"/>
      <sheetName val="P1-Mapa_de_Imobilizado"/>
      <sheetName val="P2-PAS_-__Depreciação"/>
      <sheetName val="P5_-_Mapa_USGAAP"/>
      <sheetName val="Log_Adição"/>
      <sheetName val="Resumo_Relatório_30_12"/>
      <sheetName val="Resumo_Relatório_30_09"/>
      <sheetName val="Projeto_Sedna"/>
      <sheetName val="Laudo_de_Avaliação"/>
      <sheetName val="Depreciação_-_Maq__e_Equip"/>
      <sheetName val="Roll_Forward_31_12_08"/>
      <sheetName val="Análise_de_Variação_30-09"/>
      <sheetName val="Análise_de_Variação_-_31-12"/>
      <sheetName val="LOG_ACL_Adições_30_09"/>
      <sheetName val="LOG_ACL_Adições_31_12"/>
      <sheetName val="Depreciação_-_Maq_e_Equip"/>
      <sheetName val="Henry_Ford"/>
      <sheetName val="Importação_Andamento"/>
      <sheetName val="Cálculo_do_parâmetro"/>
      <sheetName val="ISA_2410"/>
      <sheetName val="Mapa_BRGAAP_"/>
      <sheetName val="Principais_baixas_e_adições"/>
      <sheetName val="Mapa_IFRS"/>
      <sheetName val="IFRS_30-06-08"/>
      <sheetName val="Calculo_parâmetro"/>
      <sheetName val="Descrição_dos_Bens"/>
      <sheetName val="Depreciação_31_10"/>
      <sheetName val="Log_de_ACL"/>
      <sheetName val="Testes_31_12"/>
      <sheetName val="Testes_31_10"/>
      <sheetName val="Saldo_Societário_Ajustado"/>
      <sheetName val="1-BR_vs_USGAAP"/>
      <sheetName val="2-Mapa_Movimentação_BRGAAP"/>
      <sheetName val="2_1-Validação_Mapa_Brgaap_"/>
      <sheetName val="3-PAS_depreciação_BRGAAP"/>
      <sheetName val="4-_Mapa_Movimentação_Usgaap"/>
      <sheetName val="4_1-_Validação_Mapa_Usgaap_"/>
      <sheetName val="6-_PAS_depreciação_Usgaap"/>
      <sheetName val="7-_PAS_depreciação_Acelerada"/>
      <sheetName val="Determination_-_Sample_Size"/>
      <sheetName val="P3-Mapa_do_Imobilizado"/>
      <sheetName val="P4_-_Teste_Saldo_Inicial"/>
      <sheetName val="P5_-_Teste_Adição"/>
      <sheetName val="P6_-_PAS_Depreciação_31_10"/>
      <sheetName val="P7_-_Leasings"/>
      <sheetName val="P8_-_Parâmetro"/>
      <sheetName val="P9-Mapa_do_Imobilizado_31_01"/>
      <sheetName val="P10_-_PAS_Depreciação_31_01"/>
      <sheetName val="Mapa_Mov__31_10"/>
      <sheetName val="Seleção_Adições_30_09"/>
      <sheetName val="_Baixas_30_09"/>
      <sheetName val="Mapa_dez05"/>
      <sheetName val="Seleção_Adições"/>
      <sheetName val="_Baixas"/>
      <sheetName val="P1__Lead"/>
      <sheetName val="P2__Mapa_de_Movimentação"/>
      <sheetName val="P3__Imob__em_Andamento"/>
      <sheetName val="P4__PAS_Depreciação"/>
      <sheetName val="P5__Teste_de_Adições"/>
      <sheetName val="P6__Cálculo_Amostra"/>
      <sheetName val="P7__Log_ACL"/>
      <sheetName val="Cálculo_Amostra"/>
      <sheetName val="P6_-_Base_de_Seleção_Adição"/>
      <sheetName val="PAS_Deprec__SET-07"/>
      <sheetName val="Movto_Obras_em_Andamento"/>
      <sheetName val="Histórico_Obras_em_Andamento"/>
      <sheetName val="1__Mapa_Total_Geral_30_09"/>
      <sheetName val="2__Movto_Obras_em_Andto_30_09"/>
      <sheetName val="3_Histórico_Obras_em_Andto30_09"/>
      <sheetName val="4__Teste_de_Adições"/>
      <sheetName val="7__Teste_baixas_30_09"/>
      <sheetName val="8__Aging_-_Obras_em_Andamento"/>
      <sheetName val="Tabela_Itens"/>
      <sheetName val="6__Teste_custo_inicial"/>
      <sheetName val="Movto__Obras_em_Andamento"/>
      <sheetName val="Aporte_de_capital"/>
      <sheetName val="ICMS_-_1311992"/>
      <sheetName val="Tabela_No_de_Itens"/>
      <sheetName val="Alocação_prov_descon"/>
      <sheetName val="M_M__31_12"/>
      <sheetName val="PAS_-_Deprec__Dez_"/>
      <sheetName val="Teste_adições_Dez_"/>
      <sheetName val="Tetes_de_Baixas_Dez_"/>
      <sheetName val="M_M__30_09"/>
      <sheetName val="PAS_-_Deprec__Set_"/>
      <sheetName val="Teste_de_adições_Set_"/>
      <sheetName val="Teste_de_Baixas_Set_"/>
      <sheetName val="Definição_Parâmetro"/>
      <sheetName val="Teste_de_adições_Dez_"/>
      <sheetName val="M_M__30_09_04"/>
      <sheetName val="PAS_-_Depreciação_Setembro"/>
      <sheetName val="M_M__31_03_04"/>
      <sheetName val="M_M__30_06_04"/>
      <sheetName val="Juros_2004"/>
      <sheetName val="PAS_Depreciação_-_Março"/>
      <sheetName val="PAS_-_Depreciação_Junho"/>
      <sheetName val="Insp_Física"/>
      <sheetName val="Resumo_da_Movimentação"/>
      <sheetName val="Revisão_Analítica_Ex-Ceval"/>
      <sheetName val="M__M__Ex-Ceval"/>
      <sheetName val="M__M__Ex-Santista"/>
      <sheetName val="Insp__Sal_Inic_"/>
      <sheetName val="Depreciação_Ex-_Ceval"/>
      <sheetName val="Depreciação__Ex-Santista"/>
      <sheetName val="provisão_para_perdas"/>
      <sheetName val="Prov__Perdas_(PPC)"/>
      <sheetName val="Plantas_Descont_"/>
      <sheetName val="LOG_-_Teste_de_adição"/>
      <sheetName val="Movimentação_Trimestral"/>
      <sheetName val="Movimentação_Acumulada"/>
      <sheetName val="Anal__Variação"/>
      <sheetName val="Adições_"/>
      <sheetName val="Teste_Dirigido"/>
      <sheetName val="Testes_Deprec__"/>
      <sheetName val="inspeção_física_do_imobilizado"/>
      <sheetName val="Testes_de_Baixas_Dez_"/>
      <sheetName val="Resumo_das_Principais_Adições"/>
      <sheetName val="P3_-_RollForward"/>
      <sheetName val="P4_-_Mapa_do_Imobilizado"/>
      <sheetName val="P5_PAS_-_Depreciação"/>
      <sheetName val="P6_-_Constr__em_Andto"/>
      <sheetName val="P7_-_Capitalização_de_Juros"/>
      <sheetName val="P8_-_Teste_de_Adições"/>
      <sheetName val="P9_-_Teste_Saldo_Inicial_Set"/>
      <sheetName val="P10-_Itapevi"/>
      <sheetName val="P8_-_Impairment"/>
      <sheetName val="P9_-_Teste_de_Adições"/>
      <sheetName val="P10_-_Teste_Saldo_Inicial_Set"/>
      <sheetName val="P11-_Itapevi"/>
      <sheetName val="P3_-_Mapa_do_Imobilizado_"/>
      <sheetName val="P4_-_Teste_de_Adições"/>
      <sheetName val="P5_PAS_-_Depreciação_311207"/>
      <sheetName val="P6_-_Constr__em_Andto_30_09"/>
      <sheetName val="P7_-_Teste_Saldo_Inicial_30_09"/>
      <sheetName val="P7_Itapevi"/>
      <sheetName val="P8_Capitalização"/>
      <sheetName val="P9_Contas"/>
      <sheetName val="P10_Mapa_Suporte"/>
      <sheetName val="P13_Constr__em_Andto_30_09"/>
      <sheetName val="P4_-_RollForward"/>
      <sheetName val="P3_-_Mapa_do_Imobilizado"/>
      <sheetName val="Teste_Saldo_Inicial_Set"/>
      <sheetName val="Venda_3_andar"/>
      <sheetName val="Baixa_ativos"/>
      <sheetName val="Definição_Amostra"/>
      <sheetName val="Mapa_Movimentação_Mitsui__"/>
      <sheetName val="Mapa_Movimentação_Yoorin"/>
      <sheetName val="Teste_de_Adição_e_Baixa_Mitsui"/>
      <sheetName val="Teste_de_Adição_e_Baixa_Yoorin"/>
      <sheetName val="Contratos_Leasing"/>
      <sheetName val="Adição_de_imobilizado"/>
      <sheetName val="PAS_Deprec__Out07"/>
      <sheetName val="Mapa_Mov_Imob_out_07"/>
      <sheetName val="Mapa_imob__dez07"/>
      <sheetName val="Sel_saldo_inicial_imob_"/>
      <sheetName val="Sel_Adi_Imobilizado"/>
      <sheetName val="Comp_Imob_Out07"/>
      <sheetName val="Mapa_de_Imobilizado_31-10-08"/>
      <sheetName val="1__Mapa_de_Movimentação_30_09_"/>
      <sheetName val="1_2__Mapa_de_Movimentação_31_12"/>
      <sheetName val="2__Teste_de_Adição"/>
      <sheetName val="3__Teste_de_Obras_em_andamento"/>
      <sheetName val="4__PAS_de_depreciação"/>
      <sheetName val="5__Teste_de_Saldo_Inicial_Imob"/>
      <sheetName val="2__PAS_Depreciação"/>
      <sheetName val="5__Teste_de_obras_em_andamento"/>
      <sheetName val="5_1_Aging_Obras_em_Andto_"/>
      <sheetName val="6__Transferências"/>
      <sheetName val="Análise_de_Recuperabilidade"/>
      <sheetName val="Threshold_and_Sample_Size"/>
      <sheetName val="Mapa_de_Movimentação_NPK"/>
      <sheetName val="Análise_de_Var__Jul__&amp;_Set_"/>
      <sheetName val="P3_Referência_Package"/>
      <sheetName val="P4__Teste_de_adicoes"/>
      <sheetName val="P5__Saldo_Inicial"/>
      <sheetName val="P6__Agio"/>
      <sheetName val="P7_PAS_Depreciação"/>
      <sheetName val="Tabela_de_Itens"/>
      <sheetName val="P1__MAPA_DE_MOVIMENTAÇÃO_"/>
      <sheetName val="P2__OBRAS_EM_ANDAMENTO_(I)_(F)_"/>
      <sheetName val="P3__TESTE_DE_SALDO_INICIAL"/>
      <sheetName val="P4__TESTE_DE_ADIÇÕES_"/>
      <sheetName val="P5__DEPRECIAÇÃO"/>
      <sheetName val="P6__TRANSFERÊNCIAS"/>
      <sheetName val="P7__ÁGIOS"/>
      <sheetName val="P8__CAPITALIZAÇÃO_DE_JUROS"/>
      <sheetName val="P9__PREFERÊNCIAS_PACKAGE"/>
      <sheetName val="A1__TABELA_DE_ITENS_"/>
      <sheetName val="A2__LOG_ACL_P5_"/>
      <sheetName val="P1__Projeção_Saldos_Março_13"/>
      <sheetName val="P1___mapa_movimentação_set_dez"/>
      <sheetName val="P2__Mov_Obras_Andt_set_2011"/>
      <sheetName val="P2_1_Mov_Obras_Andt_dez_2011"/>
      <sheetName val="P3__Capitalização_de_juros"/>
      <sheetName val="P4__Teste_de_Adições"/>
      <sheetName val="P5__Teste_de_Saldo_Inicial"/>
      <sheetName val="P6__Teste_de_Baixa"/>
      <sheetName val="P7__Transferências"/>
      <sheetName val="P8__àgios"/>
      <sheetName val="P9__Depreciação"/>
      <sheetName val="P10__Referências_Package"/>
      <sheetName val="P1___mapa_movimentação"/>
      <sheetName val="P2__Mov_Obras_Andt"/>
      <sheetName val="P4__Perda_Recup_Econômica"/>
      <sheetName val="1__Mapa_Total_Geral"/>
      <sheetName val="4__Teste_custo_inicial"/>
      <sheetName val="5__Movimentação_-_Obras"/>
      <sheetName val="6__Histórico_Obras_em_Andamento"/>
      <sheetName val="7__Aging_-_Obras_em_Andamento"/>
      <sheetName val="Contábil_x_Patrimônio"/>
      <sheetName val="PAS_-_Depreciação_jun_e_set"/>
      <sheetName val="Imob__Andamento_e_Transferência"/>
      <sheetName val="Custo_Corrigido_x_Depreciação"/>
      <sheetName val="PAS_-_Amortização_jun"/>
      <sheetName val="Prov__para_baixas_set07"/>
      <sheetName val="Provisão_para_Baixas_jun07"/>
      <sheetName val="Teste_Saldo_Inicial_30_06"/>
      <sheetName val="Impairment_set"/>
      <sheetName val="P3_-_Mapa_Imobilizado"/>
      <sheetName val="P4_-Cálc__Global_Depr__31_10_08"/>
      <sheetName val="Sel__teste_saldo_inic__imob_"/>
      <sheetName val="Riscos_Significantes"/>
      <sheetName val="Riscos_Normais"/>
      <sheetName val="Significant_Risk"/>
      <sheetName val="Mapa_Movimentação_Intangível"/>
      <sheetName val="Programa_de_Trabalho"/>
      <sheetName val="P1__Mapa_de_Imob__31_12"/>
      <sheetName val="P2__Pas_Depreciação_31_12"/>
      <sheetName val="P3__Mapa_de_Imob__30_09"/>
      <sheetName val="P4__Pas_Depreciação_30_09"/>
      <sheetName val="P5_Teste_de_SI"/>
      <sheetName val="P6__Imob__em_Andamento"/>
      <sheetName val="P7__Adiant__de_Imobilizado"/>
      <sheetName val="P6__Log_ACL"/>
      <sheetName val="PAS_Depreciação_31_12_08"/>
      <sheetName val="Teste_de_Adição_31_12_08"/>
      <sheetName val="Teste_de_Baixa_31_12_08"/>
      <sheetName val="Teste_de_Imobilização_31_12_08"/>
      <sheetName val="PAS_Depreciação_30_09_08"/>
      <sheetName val="Teste_de_Adição_30_09_08"/>
      <sheetName val="Teste_de_Baixa_30_09_08"/>
      <sheetName val="Teste_de_Imobilização_30_09_08"/>
      <sheetName val="Teste_de_SI"/>
      <sheetName val="Comp__Aeródromo"/>
      <sheetName val="Log_ACL_30_09_08"/>
      <sheetName val="P1__Programa_de_Trabalho"/>
      <sheetName val="P2__Lead"/>
      <sheetName val="P3__Mapa_Mov_"/>
      <sheetName val="P5__Teste_Saldo_Inicial"/>
      <sheetName val="Tabela_Sample_Size"/>
      <sheetName val="Mapa_Movimentação_31_12_07"/>
      <sheetName val="Mapa_Movimentação_31_10_07"/>
      <sheetName val="Teste_Adição_31_10_07"/>
      <sheetName val="Teste_Adição_Compl_31_12_07"/>
      <sheetName val="Teste_SI_BUNGE_31_12_06"/>
      <sheetName val="Teste_SI_31_10_07"/>
      <sheetName val="Teste_SI_Compl_31_12_07"/>
      <sheetName val="P3_-_Mapa_Mov_"/>
      <sheetName val="P5_-_Teste_Saldo_Inicial"/>
      <sheetName val="P6_-_Teste_Adições"/>
      <sheetName val="P7_-_Log_ACL"/>
      <sheetName val="Dezembro_2010"/>
      <sheetName val="Deprec_"/>
      <sheetName val="Mov_jan_a_jun04"/>
      <sheetName val="Big_Londrina"/>
      <sheetName val="Bens_Entrega_Futura_{ppc}"/>
      <sheetName val="Mapa_Final"/>
      <sheetName val="Teste_apropriações"/>
      <sheetName val="Teste_detalhe_apropriações"/>
      <sheetName val="Apropriações_Dez"/>
      <sheetName val="Depreciação_Final"/>
      <sheetName val="Mapa_Out"/>
      <sheetName val="Depreciação_Out"/>
      <sheetName val="Imobilizado_Saldo_Inicial"/>
      <sheetName val="Adições_de_Imobilizado"/>
      <sheetName val="Depreciação_Adições"/>
      <sheetName val="P2_-__Lead"/>
      <sheetName val="P3_-__Movimentação"/>
      <sheetName val="P4_-__Depreciação"/>
      <sheetName val="P5_-__Adições"/>
      <sheetName val="P6_-__Baixas"/>
      <sheetName val="P7_-_Teste_Dez-06"/>
      <sheetName val="_Mov__{PPE}"/>
      <sheetName val="PAS_Depreciação_HBII"/>
      <sheetName val="back_up"/>
      <sheetName val="PAS_Depreciação_HBI"/>
      <sheetName val="Depreciação_Moldes"/>
      <sheetName val="Depreciação_Moldes_Alemão"/>
      <sheetName val="_Mov__HB1_{PPE}"/>
      <sheetName val="PAS_Depr__HB1"/>
      <sheetName val="Mov__HB2_{PPE}"/>
      <sheetName val="PAS_Depr__HB2"/>
      <sheetName val="Ad__Fornecedores"/>
      <sheetName val="PAS_Depr__(HB1)"/>
      <sheetName val="_Mov__HB1_31_12_{PPE}"/>
      <sheetName val="PAS_Depr__(HB2)"/>
      <sheetName val="Mov__HB2_31_12_{PPE}"/>
      <sheetName val="Log_Seleção_Saldo_Inicial"/>
      <sheetName val="Recálculo_VC"/>
      <sheetName val="Log_Adto_fornecedor"/>
      <sheetName val="NE_2_-_Material_Additions"/>
      <sheetName val="NE_2_-_Material_Additions-total"/>
      <sheetName val="Log_Seleção_Amostra_Adicao"/>
      <sheetName val="NOta_2"/>
      <sheetName val="Ad__Fornecedores_"/>
      <sheetName val="Cálculo_Global_Depr__(HB1)"/>
      <sheetName val="Comp__Analítica_(HB1)_{PPE}"/>
      <sheetName val="_Mov__HB1_31_12"/>
      <sheetName val="Comp__Analítica(HB2)_{PPE}"/>
      <sheetName val="Cálculo_Global_Depr__(HB2)"/>
      <sheetName val="Mov__HB2_31_12"/>
      <sheetName val="Rel__adições_30_09"/>
      <sheetName val="Planilha_Aquisições_30_09_{PPE}"/>
      <sheetName val="Para_referência_DF's"/>
      <sheetName val="1__ASM"/>
      <sheetName val="2__Resumo"/>
      <sheetName val="3__Mapa_30_06"/>
      <sheetName val="5__Imóveis"/>
      <sheetName val="6__Análise_saldos_IPC"/>
      <sheetName val="7__Transf__Imob__em_Andamento"/>
      <sheetName val="8__CIAP"/>
      <sheetName val="Ajuste_2340"/>
      <sheetName val="Teste_Insp_"/>
      <sheetName val="Imoveis_não_operacionais"/>
      <sheetName val="Ativo_Fixo-Movimentação"/>
      <sheetName val="Appendix_14"/>
      <sheetName val="Mapa_de_Mov__Mensal"/>
      <sheetName val="PAS_-_Depreciação_"/>
      <sheetName val="Teste_Adições_Dez"/>
      <sheetName val="Comp_Analítica_Imobilizado"/>
      <sheetName val="Mapa_de_Movimetação_31_12_05"/>
      <sheetName val="Teste_Imobilizado_em_Andamento"/>
      <sheetName val="Projeto_3416_"/>
      <sheetName val="Base_Imobilizado_em_Andamento"/>
      <sheetName val="Mapa_de_Movimentação_31_10_05"/>
      <sheetName val="PAS_Depreciacao"/>
      <sheetName val="Dias_Trab_jan_a_set_2005"/>
      <sheetName val="P2-_Lead"/>
      <sheetName val="P3-_Mapa_Movimentação_BR"/>
      <sheetName val="P4-_Mapa_Movimentação_IFRS"/>
      <sheetName val="P5-_Pas_-_Deprec__BR_"/>
      <sheetName val="P6-Cálculo_da_Deprec__IFRS"/>
      <sheetName val="P7-Taxas_IFRS"/>
      <sheetName val="P8-_Composição_das_Adições"/>
      <sheetName val="P9-Teste_Adição"/>
      <sheetName val="P10-_Teste_SI"/>
      <sheetName val="P11_-_Recálculo_IFRS_Final"/>
      <sheetName val="P3_-_Rollforward_"/>
      <sheetName val="P4_-_Mapa_Movimentação"/>
      <sheetName val="P5_-_PAS_Depreciação_31_12_08"/>
      <sheetName val="P6_-_PAS_Depreciação_31_10_08"/>
      <sheetName val="P7_-Efeitos_no_IR_31_10_e_31_12"/>
      <sheetName val="P8_-Teste_Adição_31_10_e_31_12"/>
      <sheetName val="P9_-_Log_Adicao_31_10"/>
      <sheetName val="Checklist_Impairment"/>
      <sheetName val="Cálculo_de_itens_-_Adição"/>
      <sheetName val="Movimentação_{PPE}"/>
      <sheetName val="Cálculo_Global"/>
      <sheetName val="Global_Reavaliação"/>
      <sheetName val="Global_variáveis"/>
      <sheetName val="Deprec_Movimentação"/>
      <sheetName val="Glocal_de_depreciação_-_Final"/>
      <sheetName val="Cálculo_Global__-_Final"/>
      <sheetName val="Taxa_Ampliação"/>
      <sheetName val="Teste_adições_(2)"/>
      <sheetName val="Projeção_31_12_04"/>
      <sheetName val="PPC_mov_imob_311204"/>
      <sheetName val="movimentação_311004"/>
      <sheetName val="_PPC_Imobilizado_em_andamento"/>
      <sheetName val="Baixa_311204"/>
      <sheetName val="Imobilizado_311204"/>
      <sheetName val="Adições_Ajustado"/>
      <sheetName val="Tabela_de_Parâmetros"/>
      <sheetName val="Benfeitorias_311204"/>
      <sheetName val="Teste_Aquisições"/>
      <sheetName val="Log_Aquisições"/>
      <sheetName val="Mapa_Mov__{ppc}"/>
      <sheetName val="PAS_Deprecição_30_09_07"/>
      <sheetName val="Baixas__30_09_07"/>
      <sheetName val="Adições_30_09_07"/>
      <sheetName val="Mapa_Mov__e_PAS_dep__31_12_2008"/>
      <sheetName val="Invest__Jardim_Iguatemi"/>
      <sheetName val="Invest__Jardim_Iguatemi_(2)"/>
      <sheetName val="Calculo_de_Paramêtro"/>
      <sheetName val="P2_Mapa_Mov__31_10_2007"/>
      <sheetName val="P3Mapa_Mov__e_PAS_dep__31_12_07"/>
      <sheetName val="P4_Teste_Adição"/>
      <sheetName val="P5_Teste_Sd_Inicial"/>
      <sheetName val="Referência_Relatório"/>
      <sheetName val="Mapa_Imob__e_Cálc__Depr__31_12"/>
      <sheetName val="Ativos_sem_Utilização"/>
      <sheetName val="Teste_Taxa_Deprec__Reaval_"/>
      <sheetName val="Adições_31_10_03"/>
      <sheetName val="Leasing_Passivo"/>
      <sheetName val="Leasing_imobilizado"/>
      <sheetName val="Contrato_#1"/>
      <sheetName val="Mapa_12-2010"/>
      <sheetName val="PAS_Depreciação_31_121"/>
      <sheetName val="Teste_de_Adição_31_121"/>
      <sheetName val="Benfeitorias_em_Prop__3ºs_31_11"/>
      <sheetName val="PAS_Depreciação_31_101"/>
      <sheetName val="Teste_de_Adição_31_10"/>
      <sheetName val="Benfeitorias_em_Prop__3ºs_31_13"/>
      <sheetName val="Teste_de_Adição_dez_"/>
      <sheetName val="Teste_de_Adição_out_"/>
      <sheetName val="Teste_de_Baixa_dez_"/>
      <sheetName val="Teste_de_Baixa_out_"/>
      <sheetName val="Tabela_para_Seleção"/>
      <sheetName val="{PPC}_Demonstrativo_Leasing"/>
      <sheetName val="Ajustes_a_Lei_11_638"/>
      <sheetName val="Comp__Analítica_Imob_"/>
      <sheetName val="Mapa_de_Movimentação_31_10"/>
      <sheetName val="Ref_Rel"/>
      <sheetName val="Resumo_Held_for_Sale"/>
      <sheetName val="Planilha_Suporte_Held"/>
      <sheetName val="12_-_Mapa_Imob"/>
      <sheetName val="Planilha_Suporte_Imóveis"/>
      <sheetName val="PAS_Depreciação_Dez_091"/>
      <sheetName val="PAS_Depreciação_Out_09_"/>
      <sheetName val="Planilha_Suporte"/>
      <sheetName val="Pas_de_baixas"/>
      <sheetName val="1_Mapa_Imobilizado"/>
      <sheetName val="2_Teste_de_Adições"/>
      <sheetName val="3_Teste_de_Baixa"/>
      <sheetName val="4_PAS_Depreciação"/>
      <sheetName val="5_Aquisições_após_cisão"/>
      <sheetName val="2_Teste_de_adição"/>
      <sheetName val="3__Teste_Baixa"/>
      <sheetName val="4__Teste_Baixa_Adicional"/>
      <sheetName val="5__PAS_Depreciação"/>
      <sheetName val="(6)_Leasing"/>
      <sheetName val="(7)_Fiscal_x_Cliente"/>
      <sheetName val="Mapa_Mov_1"/>
      <sheetName val="Deprec_31_12"/>
      <sheetName val="Deprec_31_10"/>
      <sheetName val="Caminhões_Vendidos"/>
      <sheetName val="30_06"/>
      <sheetName val="Mapa_de_Mov"/>
      <sheetName val="Log_File_-_Adição"/>
      <sheetName val="Comp_Itens_Obsoletos"/>
      <sheetName val="Teste_Físico_para_o_contábil"/>
      <sheetName val="Composição_transf__Unicoba"/>
      <sheetName val="Lead_-_Novo_Plano"/>
      <sheetName val="(1)_Roll-Forward"/>
      <sheetName val="(2)_USGAAP_x_BRGAAP"/>
      <sheetName val="(3)_Mapa_Mov__-_USGAAP"/>
      <sheetName val="(4)_PAS_-_Deprec__-_USGAAP"/>
      <sheetName val="(5)_Mapa_Mov__-_BRGAAP"/>
      <sheetName val="(6)_PAS_-_Deprec__-_BRGAAP"/>
      <sheetName val="(7)_Deprec__US_x_BR"/>
      <sheetName val="(8)_Obras_em_Andamento_-_31_12"/>
      <sheetName val="(9)_Teste_Sd__Inicial"/>
      <sheetName val="(10)_Teste_Adição"/>
      <sheetName val="(11)_Teste_de_Baixa"/>
      <sheetName val="(12)_Obras_em_Andamento_-_30_09"/>
      <sheetName val="(13)_Custo_x_Depreciação"/>
      <sheetName val="(14)_Comp__Sd__Inicial_-_USxBR"/>
      <sheetName val="(7)_US_x_BR"/>
      <sheetName val="P1_-_Summary_Sheet"/>
      <sheetName val="P3_-_Reavaliado_x_Contábil"/>
      <sheetName val="P4_-_Imobilizado_em_Andamento"/>
      <sheetName val="P7_-_Depreciação_(PAS)"/>
      <sheetName val="mapa_mov_30_09_07"/>
      <sheetName val="mapa_mov_31_12_07"/>
      <sheetName val="Teste_de_adição_31_12_07"/>
      <sheetName val="tabela_Parâmetro"/>
      <sheetName val="mapa_mov_30_009_07"/>
      <sheetName val="mapa_mov"/>
      <sheetName val="Mapa_Movimentação_31_12"/>
      <sheetName val="P_A_S_Depreciação_31_12"/>
      <sheetName val="Mapa_Diferido_31_12"/>
      <sheetName val="Mapa_movimentação_30_09"/>
      <sheetName val="P_A_S_Depreciação_30_09"/>
      <sheetName val="Teste_sd__inicial"/>
      <sheetName val="Mapa_Diferido_30_09"/>
      <sheetName val="Log_ACL_sdo_inicial"/>
      <sheetName val="PAS_Vida_Útil"/>
      <sheetName val="Depreciação_2010"/>
      <sheetName val="Tab_1_-_Summary"/>
      <sheetName val="Tab2_-_Lead"/>
      <sheetName val="Tab3__-_Mapa_Imobilizado"/>
      <sheetName val="Tab4_-_PAS_Depreciação"/>
      <sheetName val="Tab5_-_T__Sld__Inicial_"/>
      <sheetName val="Tab6_-LOG_SI"/>
      <sheetName val="Tab7_-_Teste_Adições_"/>
      <sheetName val="Tab8_-_Teste_Baixas"/>
      <sheetName val="Tab9-_Mapa_Imobilizado_31_12_09"/>
      <sheetName val="Tab10-PAS_Depreciação_31_12_09"/>
      <sheetName val="Tab11_-_Teste_Adições__31_12_09"/>
      <sheetName val="Tab12_-_Teste_Baixas_31_12_09_"/>
      <sheetName val="Mapa_de_Imobilizado_31-12-08"/>
      <sheetName val="Teste_de_Add_31-10-08"/>
      <sheetName val="Investimento_31-12-08"/>
      <sheetName val="Teste_Saldo_Inicial_"/>
      <sheetName val="NE_2006"/>
      <sheetName val="Programa_IMOB"/>
      <sheetName val="Novo_mapa_CAL"/>
      <sheetName val="Novo_mapa_BB"/>
      <sheetName val="Mapa_imobilizado_CAL"/>
      <sheetName val="Novo_mapa_BB_reaval"/>
      <sheetName val="Novo_mapa_CAL_reaval"/>
      <sheetName val="NE_8"/>
      <sheetName val="DAAM_5210"/>
      <sheetName val="DAAM_5410"/>
      <sheetName val="1__Mapa_Imobilizado"/>
      <sheetName val="4__Teste_de_Saldo_Inicial"/>
      <sheetName val="1__Resumo"/>
      <sheetName val="Impairment_"/>
      <sheetName val="Impairment_311209"/>
      <sheetName val="_Programa_Trabalho"/>
      <sheetName val="1_Mapa_de_Imobilizado_(I_e_F)"/>
      <sheetName val="2_Teste_de_Adições_(I_e_F)"/>
      <sheetName val="3_Depreciação_(F)"/>
      <sheetName val="4__PAS_-_Depreciação_(I)"/>
      <sheetName val="5__Carta_Comentário"/>
      <sheetName val="6__Enfoque_Auditoria"/>
      <sheetName val="Tabela_"/>
      <sheetName val="P1_-_Sumario"/>
      <sheetName val="P3_-_Saldo_Inicial_12_07"/>
      <sheetName val="P4_-_Mapa_Imobilizado"/>
      <sheetName val="P5_-_PAS_Depreciação"/>
      <sheetName val="P6_-_Teste_de_adição"/>
      <sheetName val="P6_1_-_Teste_de_adição"/>
      <sheetName val="P7_-_Imobilizado_em_Andamento"/>
      <sheetName val="P3_-_Saldo_Inicial_12_06"/>
      <sheetName val="P6_-_Teste_de_adição_10_07"/>
      <sheetName val="P7_-_Imob__em_Andamento_12_07"/>
      <sheetName val="Sumário_de_Procedimentos"/>
      <sheetName val="P2-Saldo_Inicial"/>
      <sheetName val="P3-Teste_de_Adição_e_Baixa"/>
      <sheetName val="P4-Teste_de_Depreciação"/>
      <sheetName val="P5-Desp__Comerciais"/>
      <sheetName val="P6-Log_Saldo_Inicial"/>
      <sheetName val="Deprec_-Amortiz_"/>
      <sheetName val="P1__Sumário"/>
      <sheetName val="P3__Mapa_do_Imobilizado"/>
      <sheetName val="P5__Adições"/>
      <sheetName val="IFRS_6"/>
      <sheetName val="_Sumário"/>
      <sheetName val="P1__Nota_Explicativa"/>
      <sheetName val="P1_1_Depreciação"/>
      <sheetName val="P2__Mapa_30_09"/>
      <sheetName val="P2_1_Mapa_31_12"/>
      <sheetName val="P3__Cetrel"/>
      <sheetName val="P4_1_PAS_Depreciação_Fiscal"/>
      <sheetName val="P6__Teste_Imob__em_Andamento"/>
      <sheetName val="P7__Impairment"/>
      <sheetName val="P8__Sample_Size"/>
      <sheetName val="P9__Log_File"/>
      <sheetName val="Mapa_Movim__Móveis__Máquinas"/>
      <sheetName val="Mapa_de_Movimentação_Edifícios"/>
      <sheetName val="Mapa_Movim__Reformas_Andamento"/>
      <sheetName val="Teste_Importações_em_Andamento"/>
      <sheetName val="Teste_Reforma_em_Andamento"/>
      <sheetName val="Nota_Relatório_(2)"/>
      <sheetName val="Mapa_de_Depreciação"/>
      <sheetName val="Teste_Adições_e_Baixas"/>
      <sheetName val="NE_10"/>
      <sheetName val="Mapa_Cielo"/>
      <sheetName val="Mapa_SERV"/>
      <sheetName val="PAS_Depreciação_Cielo"/>
      <sheetName val="Mapa_Leasing"/>
      <sheetName val="Vida_útil_e_depreciação"/>
      <sheetName val="Cut_off_Adições"/>
      <sheetName val="Log_Mar08"/>
      <sheetName val="Movimentação_Set_e_Dez_2008"/>
      <sheetName val="Global_set_e_dez_2008"/>
      <sheetName val="Adições_do_Imobilizado"/>
      <sheetName val="Mov__Imob__2004_a_2008"/>
      <sheetName val="Global_depreciação_2004_a_2007"/>
      <sheetName val="Detalhe_Benf__Bens_Terc_"/>
      <sheetName val="Base_de_seleção_Adi__Imob_"/>
      <sheetName val="Teste_detalhe_de_adições"/>
      <sheetName val="Teste_detalhe_de_Baixa"/>
      <sheetName val="P4_Benf__Préd__Terc_"/>
      <sheetName val="P5_Vouching_Adições"/>
      <sheetName val="Contratos_de_Locação"/>
      <sheetName val="P2_-_Mapa"/>
      <sheetName val="P4_-_Saldo_Inicial"/>
      <sheetName val="P5_-_Adições"/>
      <sheetName val="P7_-_JOA"/>
      <sheetName val="NE_-_9_e_10"/>
      <sheetName val="P3_-_NE"/>
      <sheetName val="1__Mapa_de_Movimentaçao"/>
      <sheetName val="2__Saldo_Inicial"/>
      <sheetName val="4__Depreciação"/>
      <sheetName val="5__Tabela_DAAM"/>
      <sheetName val="2__Mapa_de_Movimentaçao"/>
      <sheetName val="3__Saldo_Inicial"/>
      <sheetName val="6__Tabela_DAAM"/>
      <sheetName val="Ganho_(Perda)_Venda_Imobilizado"/>
      <sheetName val="Chaves_-_O_Store"/>
      <sheetName val="PAS_Depreciação_31_10_2011"/>
      <sheetName val="PAS_Depreciação_31_12_2011"/>
      <sheetName val="Venda_de_Ativo"/>
      <sheetName val="P1_-_Ref__Relatório"/>
      <sheetName val="P2_-_Mapa_Imobilizado"/>
      <sheetName val="P3_-_PAS_Deprec__&amp;_Amortiz_"/>
      <sheetName val="P4_-_Teste_Adição"/>
      <sheetName val="1_BR_vs_USGAAP"/>
      <sheetName val="2_Mapa_Movimentação_BRGAAP"/>
      <sheetName val="2a_Nota_Imobilizado"/>
      <sheetName val="3_Validação_Saldo_Brgaap_"/>
      <sheetName val="4_PAS_depreciação_BRGAAP"/>
      <sheetName val="5_Mapa_Movimentação_Usgaap"/>
      <sheetName val="6_Validação_Saldo_Usgaap_"/>
      <sheetName val="7_PAS_depreciação_Usgaap"/>
      <sheetName val="8_PAS_depreciação_Acelerada"/>
      <sheetName val="9_PAS_Depreciação_31_12_10"/>
      <sheetName val="1__Ajuste_Off_Book_30_06"/>
      <sheetName val="2__Mapa_de_Mov__BRGAAP"/>
      <sheetName val="3__Mapa_de_Mov__USGAAP"/>
      <sheetName val="4__PAS_Depreciação_BRGAAP"/>
      <sheetName val="5__PAS_Depreciação_USGAAP"/>
      <sheetName val="6__Saldo_Inicial"/>
      <sheetName val="7__Alteração_das_taxas"/>
      <sheetName val="8__LOG's_ACL"/>
      <sheetName val="1_-_Mapa_de_Imobilizado"/>
      <sheetName val="2_-_Saldo_Inicial"/>
      <sheetName val="3_-_Adições"/>
      <sheetName val="4_-_Imobilizado_desativado"/>
      <sheetName val="5_-_CIAP"/>
      <sheetName val="6_-_Depreciação"/>
      <sheetName val="7_-_Log's_ACL"/>
      <sheetName val="8_-_Nota_Explicativa"/>
      <sheetName val="P1-Mapa_de_Movimentação_Dez2010"/>
      <sheetName val="P2-PAS_Depreciação_DEZ_2010"/>
      <sheetName val="P2_1-PAS_Depreciação_SET_2010"/>
      <sheetName val="P3-_Teste_Adição_Set_e_Dez_2010"/>
      <sheetName val="P1_Mapa_de_Movimentação_set2011"/>
      <sheetName val="P2_PAS_Depreciação_set2011"/>
      <sheetName val="P3_Teste_de_Adição"/>
      <sheetName val="Rollforward_Dez_11"/>
      <sheetName val="Teste_Saldo_Inicial_2009"/>
      <sheetName val="Teste_Saldo_Inicial_2010"/>
      <sheetName val="Mapa_de_Movimentação_2008"/>
      <sheetName val="Teste_de_Depreciação_2008"/>
      <sheetName val="Teste_de_adições_out_08"/>
      <sheetName val="Teste_de_baixas_out_08"/>
      <sheetName val="Teste_saldo_inicial_out_08"/>
      <sheetName val="LOG_Teste_de_Saldo_Inicial"/>
      <sheetName val="Custo_Depreciação_2008"/>
      <sheetName val="Movimentação_out_07"/>
      <sheetName val="Teste_de_adição_out_07"/>
      <sheetName val="LOG_teste_adição_out_07"/>
      <sheetName val="Teste_saldo_inicial_out_07"/>
      <sheetName val="LOG_teste_inicial_out_07"/>
      <sheetName val="Movimentação_dez_07"/>
      <sheetName val="Teste_de_adição_dez_07"/>
      <sheetName val="LOG_teste_adição_dez_07"/>
      <sheetName val="Teste_Depreciação_31_12_07"/>
      <sheetName val="Custo_Depreciação_Dez07"/>
      <sheetName val="Teste_de_baixa_out_07"/>
      <sheetName val="LOG_Teste_saldo_inicial_out_07"/>
      <sheetName val="Teste_de_Custo_Deprec_"/>
      <sheetName val="Propostas_de_Baixa"/>
      <sheetName val="P2-Mapa_de_movimentação_out_07"/>
      <sheetName val="P3_-_Teste_de_adição_out_07"/>
      <sheetName val="P4_-_LOG_teste_adição_out_07"/>
      <sheetName val="P5_-_Teste_de_baixa_out_07"/>
      <sheetName val="P7-LOG_Teste_saldo_inic_out_07"/>
      <sheetName val="P8-Mapa_de_movimentação_dez_07"/>
      <sheetName val="P9_-_Teste_de_adição_dez_07"/>
      <sheetName val="P10_-_LOG_teste_adição_dez_07"/>
      <sheetName val="P11_-_Teste_Depreciação_Dez07"/>
      <sheetName val="P12_-_Teste_de_Custo_Deprec_"/>
      <sheetName val="P13_-_Propostas_de_Baixa"/>
      <sheetName val="P6-Teste_de_saldo_inicial_out07"/>
      <sheetName val="Mapa_de_Movimentação_out_08"/>
      <sheetName val="Teste_de_Depreciação_out_08"/>
      <sheetName val="Teste_de_Detalhe_de_Depreciação"/>
      <sheetName val="Teste_de_adição_out_08"/>
      <sheetName val="Teste_de_baixa_out_08"/>
      <sheetName val="P4_-_Teste_de_Baixas"/>
      <sheetName val="P5_-_Teste_de_Depreciação"/>
      <sheetName val="P6_-_Teste_de_Custo_Deprec_"/>
      <sheetName val="P7_-_Log_ACL_-_Adições"/>
      <sheetName val="P5_-_Teste_de_Saldo_inicial"/>
      <sheetName val="P6_-_Teste_de_Depreciação"/>
      <sheetName val="P7_-_Teste_de_Custo_Deprec_"/>
      <sheetName val="P8_-_Propostas_de_Baixa"/>
      <sheetName val="P9_-_Log_ACL_-_Saldo_Inicial"/>
      <sheetName val="P10_-_Log_ACL_-_Adições"/>
      <sheetName val="3__Teste_Base_e_Adições"/>
      <sheetName val="4__Teste_das_Transferências"/>
      <sheetName val="5__Teste_Base_Instalações"/>
      <sheetName val="6__Orçamento_x_Saeng"/>
      <sheetName val="7__Depreciação_instalações"/>
      <sheetName val="7_1_Depr__Sobras"/>
      <sheetName val="7_2_Depr__Itens_conciliados"/>
      <sheetName val="7_3_Depr__Itens_Set-Dez_10"/>
      <sheetName val="8__Inspeção_Física_"/>
      <sheetName val="Audit_Sampling_Sample_Size"/>
      <sheetName val="1__Teste_Base_e_Adições"/>
      <sheetName val="2__Teste_das_Transferências"/>
      <sheetName val="3__Teste_Base_Instalações"/>
      <sheetName val="4__Orçamento_x_Saeng"/>
      <sheetName val="5__Depreciação_instalações"/>
      <sheetName val="5_1_Depr__Sobras"/>
      <sheetName val="5_2_Depr__Itens_conciliados"/>
      <sheetName val="5_3_Depr__Itens_Set-Dez_10"/>
      <sheetName val="6__Inspeção_Física_"/>
      <sheetName val="Relação_de_lojas"/>
      <sheetName val="Mapa_Marisa_Lojas"/>
      <sheetName val="Mapa_a_realizar"/>
      <sheetName val="Resumo_adições"/>
      <sheetName val="PAS_Depreciação_-_Marisa"/>
      <sheetName val="PAS_Depreciação_-_Credi_21"/>
      <sheetName val="Cálculo_Taxa_Efetiva"/>
      <sheetName val="REF_Relatório"/>
      <sheetName val="P1_Mapa_Imobilizado"/>
      <sheetName val="P2_PAS_Depreciação"/>
      <sheetName val="P3_Teste_de_Adição_nov_09"/>
      <sheetName val="P4_Teste_Saldo_Inicial"/>
      <sheetName val="P5_Rollfoward_Procedures__28_02"/>
      <sheetName val="P6__Teste_de_Adição_fev_10"/>
      <sheetName val="P2_PAS_Depreciação_28_02"/>
      <sheetName val="P2_Teste_de_Adição_Fev_11"/>
      <sheetName val="P3_PAS_Depreciação_30_11"/>
      <sheetName val="P4_Teste_de_Adição_nov_10"/>
      <sheetName val="P2_-_Nota"/>
      <sheetName val="P6_-_PAS_Depreciação"/>
      <sheetName val="P7_-_Teste_de_Baixa"/>
      <sheetName val="P8_-Tabela_Parâmetro"/>
      <sheetName val="Teste_impairment"/>
      <sheetName val="Investimentos_Dez"/>
      <sheetName val="Investimentos_Out"/>
      <sheetName val="Mapas_de_Imobilizado"/>
      <sheetName val="Teste_Adições_e_Baixas_RT"/>
      <sheetName val="Teste_Adições_Terminais"/>
      <sheetName val="Ajuste_de_Anos_Anteriores"/>
      <sheetName val="simple_size"/>
      <sheetName val="P2-Intruções_DTT_França"/>
      <sheetName val="P6-Mapa_de_Movimentação_31_12"/>
      <sheetName val="P6-Mapa_de_Movimentação_31_10"/>
      <sheetName val="P6-Mapa_de_Movimentação_30_06"/>
      <sheetName val="P7-Teste_de_Saldo_Inicial"/>
      <sheetName val="P8-Teste_de_Adição"/>
      <sheetName val="P9-LOG_ACL"/>
      <sheetName val="Teste_de_Adição_e_Baixa"/>
      <sheetName val="P1__Mapa_de_movimentação"/>
      <sheetName val="P2__Teste_de_adição"/>
      <sheetName val="P3__Teste_de_baixas"/>
      <sheetName val="P4__PCC"/>
      <sheetName val="Análise_de_Variação_31_12"/>
      <sheetName val="Mapa_Imobilizado_31_12"/>
      <sheetName val="Análise_de_software_31_12"/>
      <sheetName val="Análise_de_Variação_31_10"/>
      <sheetName val="Mapa_Imobilizado_31_10"/>
      <sheetName val="Diferido_31_12"/>
      <sheetName val="Key_Money"/>
      <sheetName val="Gastos_com_desenv__Dez"/>
      <sheetName val="Teste_de_Adição_Dez"/>
      <sheetName val="Teste_de_Baixa_Dez"/>
      <sheetName val="Rollfoward_Depreciação_Dez"/>
      <sheetName val="Obras_em_andamento_Dez"/>
      <sheetName val="Juros_s__imobilizado_Dez"/>
      <sheetName val="Log_ACL_Dez"/>
      <sheetName val="Teste_de_Detalhe_-_Depreciação"/>
      <sheetName val="P2__PAS_de_Depreciação"/>
      <sheetName val="P3__Teste_de_adição"/>
      <sheetName val="Sample_Size_Table"/>
      <sheetName val="1__Mapa_de_Mov__Imob_31_12"/>
      <sheetName val="2__Mapa_Mov__Intang__31_12"/>
      <sheetName val="3_1_Teste_Alternativo"/>
      <sheetName val="6__Tabela_de_Itens"/>
      <sheetName val="2__Mapa_Mov__Intang__30_09"/>
      <sheetName val="1__Mapa_de_Mov__Imob_30_09"/>
      <sheetName val="1a__Mapa_de_Mov_Imobilizado"/>
      <sheetName val="1b__Mapa_Movim_Imobilizado"/>
      <sheetName val="2a_Mapa_Movimentação_Intangível"/>
      <sheetName val="2b_Mapa_Movimentação_Intangível"/>
      <sheetName val="1__Mapa_de_Mov__Imobilizado"/>
      <sheetName val="2__Mapa_Movimentação_Intangível"/>
      <sheetName val="3_b_PAS_Depreciação"/>
      <sheetName val="4_Itens_Transferidos_para_BVS"/>
      <sheetName val="5__Teste_de_Adição_Baixas"/>
      <sheetName val="P2_Mapa_de_Movimentação"/>
      <sheetName val="P3_Mapa_Intangível"/>
      <sheetName val="P4_Teste_de_Adição_out_e_dez"/>
      <sheetName val="P5_Intangível_2008"/>
      <sheetName val="P6_PPC"/>
      <sheetName val="P7_Teste_de_Saldo_Inicial_31_12"/>
      <sheetName val="P8_PAS_Depreciação"/>
      <sheetName val="NE_-_Imobilizado"/>
      <sheetName val="Movimentação_Controladora"/>
      <sheetName val="Movimentação_Consolidado"/>
      <sheetName val="Mapa_Eternit"/>
      <sheetName val="Mapa_Sama"/>
      <sheetName val="Mapa_Precon"/>
      <sheetName val="Registro_de_Imóveis"/>
      <sheetName val="P2-_Ajustes_e_PCC"/>
      <sheetName val="P4-NE_-_Imobilizado"/>
      <sheetName val="P5-NE_-_Intangível"/>
      <sheetName val="P6-NE_-_Movim__Consolidado"/>
      <sheetName val="P7-NE_-_Moviment__controladora"/>
      <sheetName val="P8-Mapa_Eternit"/>
      <sheetName val="P9-Mapa_Precon"/>
      <sheetName val="P10-Mapa_Sama"/>
      <sheetName val="P11-Depreciações__Eternit"/>
      <sheetName val="P12-Eternit_-_Adições"/>
      <sheetName val="P13-Eternit_-_Baixas_"/>
      <sheetName val="P14-Precon_-_Adições"/>
      <sheetName val="P15-Precon_-_Baixas"/>
      <sheetName val="P16-Teste_de_Depreciações__Sama"/>
      <sheetName val="P17-SAMA_-_Adições"/>
      <sheetName val="2__Mapa_de_Imobilizado_"/>
      <sheetName val="3__Teste_Saldo_Inicial"/>
      <sheetName val="5__Ágio"/>
      <sheetName val="6__Análise_Impearment"/>
      <sheetName val="7__Registros"/>
      <sheetName val="8__Pontos_Identificados"/>
      <sheetName val="Teste_de_Depreciações__Eternit"/>
      <sheetName val="Eternit_-_Adições"/>
      <sheetName val="Eternit_-_Baixas"/>
      <sheetName val="Precon_-_Adições"/>
      <sheetName val="Precon_-_Baixas"/>
      <sheetName val="Teste_de_Depreciações__Sama"/>
      <sheetName val="SAMA_-_Adições"/>
      <sheetName val="SAMA_-_Baixas_"/>
      <sheetName val="NE_-_Intangível"/>
      <sheetName val="NE_-_Movim__Consolidado"/>
      <sheetName val="NE_-_Moviment__controladora"/>
      <sheetName val="Depreciações__Eternit"/>
      <sheetName val="1__Mapa_de_Mov__Imob"/>
      <sheetName val="Gastos_com_desenv__-_Dez"/>
      <sheetName val="Impairment_ativo_fixo"/>
      <sheetName val="Gastos_com_desenv__"/>
      <sheetName val="Para_ref__relatório"/>
      <sheetName val="Análise_de_Variação_-_Dez"/>
      <sheetName val="2__Nota_Rel_"/>
      <sheetName val="P3-Teste_Adição_30-09"/>
      <sheetName val="P4-Teste_Saldo_Inicial"/>
      <sheetName val="P3-_Rollfoward"/>
      <sheetName val="P4-Teste_Adição_30-09"/>
      <sheetName val="P5-Teste_Adição_31-12"/>
      <sheetName val="Mapa_Mov__Participações"/>
      <sheetName val="Mapa_Mov__VitoriaPAR"/>
      <sheetName val="Mapa_Mov__Industria"/>
      <sheetName val="Aging_-_Industria"/>
      <sheetName val="Aging_-_VitoriaPAR"/>
      <sheetName val="Pas_de_Depreciação_Partic_"/>
      <sheetName val="Pas_de_Depreciação_VitoriaPAR"/>
      <sheetName val="Pas_de_Depreciação_Industria"/>
      <sheetName val="Nota_Vida_Util_-_Impairment"/>
      <sheetName val="Log_ACL_"/>
      <sheetName val="1__Sumário_"/>
      <sheetName val="3__Projeto_em_Andamento"/>
      <sheetName val="5__Teste_de_Adição"/>
      <sheetName val="1__Mapa_de_Imobilizado_"/>
      <sheetName val="Procedimentos_Acordados"/>
      <sheetName val="P1__Mapa_de_Imob_"/>
      <sheetName val="P4__Sample_size_and_threshold"/>
      <sheetName val="P1_-_Mapa_de_Imobilizado"/>
      <sheetName val="P3_-_Teste_de_adição"/>
      <sheetName val="Sample_Sizes"/>
      <sheetName val="Global_de_Depreciação"/>
      <sheetName val="P2_-_Mapa_de_Movimentação_"/>
      <sheetName val="P3_-_PAS_Depreciação_"/>
      <sheetName val="P5_-__Teste_de_Baixa"/>
      <sheetName val="P6_-_Teste_Ativo_em_Andamento"/>
      <sheetName val="P7_-_Rollfoward"/>
      <sheetName val="P3__PAS_Depreciação"/>
      <sheetName val="P4__Report"/>
      <sheetName val="1__Mapa_31_12_10"/>
      <sheetName val="2__Imobilizado_em_poder_de_3º"/>
      <sheetName val="6__Impairment"/>
      <sheetName val="2__Mapa_31_12_10"/>
      <sheetName val="3__Imobilizado_em_poder_de_3º"/>
      <sheetName val="6__Teste_de_Adição"/>
      <sheetName val="7__Impairment"/>
      <sheetName val="Depreciação_II"/>
      <sheetName val="Direito_de_repres_"/>
      <sheetName val="P3_Teste_de_Adição_nov_10"/>
      <sheetName val="Resumo_Imobilizado_p__Loja"/>
      <sheetName val="2__Mapa_-_Ezesa"/>
      <sheetName val="3__Baixa_Haddock_Lobo"/>
      <sheetName val="4__PAS_Depreciação_-Ezesa_31_12"/>
      <sheetName val="4__Mapa_-_Zegna"/>
      <sheetName val="5__PAS_Depreciação_-Zegna_31_12"/>
      <sheetName val="6__Teste_de_adições_-_Ezesa"/>
      <sheetName val="7__Teste_de_adições_-_Zegna"/>
      <sheetName val="8__Saldo_Inicial_-_Ezesa"/>
      <sheetName val="8_1_Saldo_N__Identificado_-_Ez"/>
      <sheetName val="9__Saldo_Inicial_-_Zegna"/>
      <sheetName val="10__DAAM"/>
      <sheetName val="P3__Teste_de_Adições"/>
      <sheetName val="P4__Teste_de_Baixas"/>
      <sheetName val="P5__Pas_de_Depreciação"/>
      <sheetName val="P6__Rollfoward_Procedure"/>
      <sheetName val="P6__Rollfoward"/>
      <sheetName val="P6__Threshold_and_Sample_Size"/>
      <sheetName val="3__PAS_Depreciação_Ezesa_31_12"/>
      <sheetName val="5__PAS_Depreciação_Zegna_31_12"/>
      <sheetName val="6__Teste_de_adições_Ezesa"/>
      <sheetName val="7__Teste_de_adições_Zegna"/>
      <sheetName val="8__DAAM"/>
      <sheetName val="2__Mapa_de_Imobililizado"/>
      <sheetName val="3__Aging_-_Imobil__andamento"/>
      <sheetName val="5__Sample_Size"/>
      <sheetName val="6__Notas_Explicativas"/>
      <sheetName val="3__PAS_Depreciação_-Ezesa_31_10"/>
      <sheetName val="3_1__Baixa_Haddock_Lobo"/>
      <sheetName val="5__PAS_Depreciação_-Zegna_31_10"/>
      <sheetName val="P1__Mapa_do_Imobilizado"/>
      <sheetName val="P3__Teste_Adição"/>
      <sheetName val="P4__Teste_de_Saldo_Inicial_"/>
      <sheetName val="1_1_NE"/>
      <sheetName val="2__Mapa_Depreciação"/>
      <sheetName val="3__Imobilizado_Fiscal"/>
      <sheetName val="3_Obras_em_andamento"/>
      <sheetName val="4__I_A_Bens_de_Uso"/>
      <sheetName val="6__Impairment_"/>
      <sheetName val="P1__Mapa_-_31_03_12"/>
      <sheetName val="P2__Mapa_-_30_06_12"/>
      <sheetName val="P3__Teste_de_Adições_"/>
      <sheetName val="P4__Memo_Arrendamento"/>
      <sheetName val="P5__LOG_ACL"/>
      <sheetName val="P6__Sample_Size"/>
      <sheetName val="P7__Reclassificações"/>
      <sheetName val="P1__Mapa_-_30_06_12"/>
      <sheetName val="P2__Teste_de_Adição_31_03_12"/>
      <sheetName val="P3__LOG_ACL"/>
      <sheetName val="P4__Sample_Size"/>
      <sheetName val="P5__Teste_de_Baixas"/>
      <sheetName val="1_Mapa_de_Imobilização"/>
      <sheetName val="P1_Mapa_de_Movimentação"/>
      <sheetName val="P2_PAS_Depreciação1"/>
      <sheetName val="P3_Teste_de_Saldo_Inicial"/>
      <sheetName val="P4_Análise_de_Impairment"/>
      <sheetName val="Determination_Sample"/>
      <sheetName val="Critério_de_Seleção"/>
      <sheetName val="PPC_-_Mapa_Imobilizado_DEZ-08"/>
      <sheetName val="Mapa_Imob__&amp;_PAS_Deprec_"/>
      <sheetName val="DAAM_5440"/>
      <sheetName val="Movimentação_2007"/>
      <sheetName val="Comparativo_DTTx_Contábil"/>
      <sheetName val="Reserva_de_Reavaliação_2006"/>
      <sheetName val="Movimentação_2006_após_reaval_"/>
      <sheetName val="Laudo_de_Reavaliação"/>
      <sheetName val="P3_PAS_Depreciação"/>
      <sheetName val="P4_Teste_Adições"/>
      <sheetName val="P5_-_Adiantamento_TUPI"/>
      <sheetName val="P6_-_Adiantamento_Uirapuru"/>
      <sheetName val="P6_-_Faz__Independência"/>
      <sheetName val="P7_Análise_Impairment"/>
      <sheetName val="P8_-_Recebimento_Faz__Independ"/>
      <sheetName val="Add__Software"/>
      <sheetName val="Rec__Imob__em_Andamento"/>
      <sheetName val="1_Mapa_de_Movimentação"/>
      <sheetName val="2__Análises_30_09"/>
      <sheetName val="3__PAS_Deprec__e_Amort_"/>
      <sheetName val="3_1_Deprec__Benfeitorias"/>
      <sheetName val="4__Calculo_da_Amostra"/>
      <sheetName val="4_1_Teste_de_Adição_30_09"/>
      <sheetName val="4_2_Teste_de_Adição_31_12"/>
      <sheetName val="5__Despesas_com_IPO"/>
      <sheetName val="6__Análise_de_Luvas"/>
      <sheetName val="7__Resumo_de_Ajustes"/>
      <sheetName val="Detalhes_imobilizado"/>
      <sheetName val="P1_Mapa_de_Imobilizado"/>
      <sheetName val="P2_Depreciação"/>
      <sheetName val="2__Imob_em_Andamento"/>
      <sheetName val="3_Teste_de_adições"/>
      <sheetName val="4__PAS_Deprec__e_Amort_"/>
      <sheetName val="5_Cessão_Direito_Uso_-_Detalhes"/>
      <sheetName val="5_1_Amortização_Cessão_Direito"/>
      <sheetName val="P1__Mapa_de_Imobilizado"/>
      <sheetName val="P2__PAS_de_Depreciação_30_09"/>
      <sheetName val="P5__Teste_de_IPE"/>
      <sheetName val="2__Teste_de_Adições_30_09"/>
      <sheetName val="2_1_Teste_de_Adições_31_12"/>
      <sheetName val="3__Teste_de_Baixas"/>
      <sheetName val="4_1_Depreciação_Leasing"/>
      <sheetName val="5__Análise_Lançamento_CDC"/>
      <sheetName val="6__Cessão_Direito_de_Uso"/>
      <sheetName val="Relatorio_Local"/>
      <sheetName val="P3-Teste_Adição"/>
      <sheetName val="P5-_Rollfoward_31_12_2011"/>
      <sheetName val="P3-_Rollfoward_31_12_2010"/>
      <sheetName val="1_MAP"/>
      <sheetName val="2_PAS_Depreciação_30_11"/>
      <sheetName val="2_1PAS_Depreciação_31_12"/>
      <sheetName val="3_CIP"/>
      <sheetName val="3_1_CIP_Oracle"/>
      <sheetName val="3_2_CIP_Detalhe_Entradas_NF's"/>
      <sheetName val="3_3_Teste_adições_AF_paa_CIP"/>
      <sheetName val="3_4_Capex"/>
      <sheetName val="4_Teste_adições_Demais_Ativos"/>
      <sheetName val="5_Baixas"/>
      <sheetName val="P2__Procedimentos"/>
      <sheetName val="P3__Mapa_Imobilizado"/>
      <sheetName val="P4__Adições_e_Baixas"/>
      <sheetName val="P5__PAS_-_Depreciação"/>
      <sheetName val="P5__Cálculo_Tx_Depreciação_"/>
      <sheetName val="P6__Ajuste_Depreciação"/>
      <sheetName val="1__Mapa_de_imobilizado"/>
      <sheetName val="5__Teste_final_de_Obras_em_Andt"/>
      <sheetName val="6__Análise_de_recuperabilidade"/>
      <sheetName val="7__Teste_de_Transferências"/>
      <sheetName val="8__Vida_útil"/>
      <sheetName val="Movimentação_"/>
      <sheetName val="PAS_Depreciação_31_10_12"/>
      <sheetName val="PAS_Depreciação_31_12_12"/>
      <sheetName val="Base_Seleção"/>
      <sheetName val="Mapa_movimentação_e_PAS"/>
      <sheetName val="Mapa_Mov__e_PAS_Deprec_"/>
      <sheetName val="Teste_Adições_10-02"/>
      <sheetName val="Parâmetro_depreciação"/>
      <sheetName val="Selecao_itens_custo_inicial_02"/>
      <sheetName val="Bem_Principal"/>
      <sheetName val="Mapa_Imobilizado_30_09_2010"/>
      <sheetName val="Teste_Saldo_Inicial_Imobilizado"/>
      <sheetName val="Teste_Adições_Imobilizado"/>
      <sheetName val="Parâmetro_31_10_2009"/>
      <sheetName val="Mapa_Imobilizado_3112"/>
      <sheetName val="Mapa_movimentação_e_PAS_deprec"/>
      <sheetName val="1a__Mapa_Fiscal_CB01"/>
      <sheetName val="1b__Mapa_Fiscal_CB02"/>
      <sheetName val="1c__PAS_Depreciação_Fiscal_dez"/>
      <sheetName val="2a__Mapa_Gerencial_CB01"/>
      <sheetName val="2b__Mapa_Gerencial_CB02"/>
      <sheetName val="2c__PAS_Depreciação_Ger_dez"/>
      <sheetName val="3a__Log_ACL_Saldos_Iniciais"/>
      <sheetName val="4a__Log_ACL_Adições"/>
      <sheetName val="5_Teste_de_Baixas"/>
      <sheetName val="5a_Log_ACL_Baixas"/>
      <sheetName val="6__Ganhos_ou_Perdas_nas_Baixas"/>
      <sheetName val="7__Imobilizado_em_Andamento"/>
      <sheetName val="8__Teste_detalhe_depreciação"/>
      <sheetName val="1_Mapa_de_Mov__-_DSP_Com_"/>
      <sheetName val="2_PAS_Depreciação_-_DSP_Com_"/>
      <sheetName val="3_PAS_Amort__-_DSP_Com_"/>
      <sheetName val="4_Teste_de_Adição_-_DSP_Com_"/>
      <sheetName val="5_Mapa_de_Movimentação_-_Farmax"/>
      <sheetName val="6_PAS_Depreciação_-_Farmax"/>
      <sheetName val="7_PAS_Amortização_-_Farmax"/>
      <sheetName val="8_Teste_de_Adição_-_Farmax"/>
      <sheetName val="9_Mapa_de_Mov__e_PAS_-_DSP_Adm_"/>
      <sheetName val="10_Nova_Tabela"/>
      <sheetName val="11__Nota_Explicativa"/>
      <sheetName val="Report_Package_Italian"/>
      <sheetName val="P1__Mapa_de_Mov_"/>
      <sheetName val="P2_Análise_de_Var_"/>
      <sheetName val="P5_Log_Saldo_Inicial"/>
      <sheetName val="P6__Teste_das_Adições"/>
      <sheetName val="P10_-_Teste_Saldo_Inicial_31_12"/>
      <sheetName val="P11-Teste_Impairmen_31_10-31_12"/>
      <sheetName val="P3-Report_Package_Italian"/>
      <sheetName val="P4-_Mapa_de_Mov_"/>
      <sheetName val="P5-Análise_de_Var_"/>
      <sheetName val="P6-PAS_Depreciação"/>
      <sheetName val="P7-Log_Saldo_Inicial"/>
      <sheetName val="P8-Teste_das_Adições"/>
      <sheetName val="Mapa_Imobilizado_30_06_2006"/>
      <sheetName val="Analise_de_variacao_-_Custo"/>
      <sheetName val="Analise_de_variacao_-_Depreciaç"/>
      <sheetName val="P0__Endereçamento_do_Risco"/>
      <sheetName val="P1-_Lead"/>
      <sheetName val="P2-_Mapa_do_Imobilizado"/>
      <sheetName val="P3-_PAS_de_Depreciação"/>
      <sheetName val="P4-_Teste_de_adições"/>
      <sheetName val="Sample_size_and_threshold"/>
      <sheetName val="Mapa_movimentação_31_12_2009"/>
      <sheetName val="P1_Mapa_Movimentação"/>
      <sheetName val="P2_PAS_da_Depreciação"/>
      <sheetName val="P3_Teste_Saldo_Inicial"/>
      <sheetName val="P5_Imob__Poder_Terceiros"/>
      <sheetName val="Base_de_Seleção_Adição"/>
      <sheetName val="Mapa_de_Movimentação_USGAAP"/>
      <sheetName val="BR_GAAP_x_IFRS"/>
      <sheetName val="Teste_de_SI_(Saldo_Inicial)"/>
      <sheetName val="Baixa_(Saldo_Inicial)"/>
      <sheetName val="Rollforward__-_Custo"/>
      <sheetName val="P2_-_Movimentação"/>
      <sheetName val="P3_-_Conciliação_Imobilizado"/>
      <sheetName val="P5_-_Teste_de_Baixas"/>
      <sheetName val="Resumo_Levantamento"/>
      <sheetName val="Ajustes_e_Reclassificações"/>
      <sheetName val="Taxas_IFRS"/>
      <sheetName val="P3_-__PAS_de_Depreciação"/>
      <sheetName val="P4_-__Teste_de_Adições"/>
      <sheetName val="P6_-_Ativo_em_andamento"/>
      <sheetName val="Rollfoward_Imobilizado"/>
      <sheetName val="Global_Depreciação_31_10_06"/>
      <sheetName val="Teste_Baixas_31_10_06"/>
      <sheetName val="Composição_adições"/>
      <sheetName val="Instalações_e_sistemas"/>
      <sheetName val="Direito_lavra"/>
      <sheetName val="Movim_"/>
      <sheetName val="Adições_e_Baixas_30_09_05"/>
      <sheetName val="Adições_e_Baixas_31_12_05"/>
      <sheetName val="Global_Dep_30-09-05"/>
      <sheetName val="Global_Dep_31_12_05"/>
      <sheetName val="_Dep_Maq_Equip_30-09-05"/>
      <sheetName val="Dep__Maq_Equip__31_12_05"/>
      <sheetName val="Mov_Imobilizado"/>
      <sheetName val="Adições_set-dez"/>
      <sheetName val="Adições_jan-set"/>
      <sheetName val="Composição_Outros_itens_Imob"/>
      <sheetName val="Comp__Benf_prontas_em_Hangares"/>
      <sheetName val="Adições_30_09"/>
      <sheetName val="Baixas_30_09"/>
      <sheetName val="Baixas_31_12"/>
      <sheetName val="Verificação_física"/>
      <sheetName val="Mov_Imob"/>
      <sheetName val="Mov_Ferram_Esp"/>
      <sheetName val="Resumo_Mov_31_10"/>
      <sheetName val="Resumo_Mov_31_12"/>
      <sheetName val="Comp_Adiant_Fornec"/>
      <sheetName val="Seleção_adições_30_9"/>
      <sheetName val="OS_600_238"/>
      <sheetName val="Relatório_Patrimonial"/>
      <sheetName val="Teste_Depreciação_Acumulada"/>
      <sheetName val="Itens_Adquiridos_antes_de_2002"/>
      <sheetName val="Recálculo_x_EMS"/>
      <sheetName val="Bens_originais_baixados-Edific_"/>
      <sheetName val="Mov_analitica_exterior"/>
      <sheetName val="Mov_analitica_consorcios"/>
      <sheetName val="Patrimonial_31-12-2008"/>
      <sheetName val="Imob__Andamento"/>
      <sheetName val="Teste_Global_de_Dep_"/>
      <sheetName val="Detalhe_Baixas"/>
      <sheetName val="Patrimonial_(2)"/>
      <sheetName val="Patrimonial_30_09"/>
      <sheetName val="imob_em_andamento_31-12"/>
      <sheetName val="Imob__Andamento_30_09"/>
      <sheetName val="Nota_Geral"/>
      <sheetName val="Mov__Total"/>
      <sheetName val="Mov__Consórcios"/>
      <sheetName val="Mov__Sucursais"/>
      <sheetName val="Global_Deprec_"/>
      <sheetName val="Arquivo_Patrimonial"/>
      <sheetName val="Arquivo_Patrimonial_"/>
      <sheetName val="Movimentação_Liasse"/>
      <sheetName val="Composição_Imobilizado"/>
      <sheetName val="Fotos_inspeção"/>
      <sheetName val="Movimentação_R$"/>
      <sheetName val="Tx__Depr__R$"/>
      <sheetName val="Bens_Deprec__R$"/>
      <sheetName val="Global_Deprec__R$"/>
      <sheetName val="Imob_em_curso"/>
      <sheetName val="Admt__Fornecedores"/>
      <sheetName val="Exaustão_R$"/>
      <sheetName val="Adição_Floresta"/>
      <sheetName val="Adição_Imobilizado"/>
      <sheetName val="Nota_USGAAP"/>
      <sheetName val="Exaustão_USD$"/>
      <sheetName val="Movimentação_US$"/>
      <sheetName val="Tx__Depr__U$"/>
      <sheetName val="Bens_Deprec__US$"/>
      <sheetName val="Global_Deprec__US$"/>
      <sheetName val="Tabela_-_Tamanho_da_Amostra"/>
      <sheetName val="Cálculo_Depreciação_30_11_03"/>
      <sheetName val="Valorização_linha_telefônica"/>
      <sheetName val="Imobilizado_III"/>
      <sheetName val="Global_Depreciação_31_10_08"/>
      <sheetName val="Obra_em_andamento"/>
      <sheetName val="Mov__Imobilizado"/>
      <sheetName val="Detalhe_Adições"/>
      <sheetName val="Inspeção_Fisica_Saldo_31_12_08"/>
      <sheetName val="Imobilizado_Andamento"/>
      <sheetName val="Global_Depr__30_09"/>
      <sheetName val="Análise_de_Impairment"/>
      <sheetName val="Exaustão_30_09"/>
      <sheetName val="Ajustes_11_638_ICPC_10_em_2009"/>
      <sheetName val="Imob__em_Andam_"/>
      <sheetName val="Ajustes_11_638_ICPC_10_em_2008"/>
      <sheetName val="Reflorest__em_andam_"/>
      <sheetName val="Adições_Reflorest_"/>
      <sheetName val="Imoblz__em_Andam_"/>
      <sheetName val="Itens_transferidos_para_VMFL"/>
      <sheetName val="Adiantam__MI"/>
      <sheetName val="Adiantam__ME"/>
      <sheetName val="Detalhe_Composição"/>
      <sheetName val="Imob__andamto_"/>
      <sheetName val="Movimentação_-_R$"/>
      <sheetName val="Global_de_Dep__-_R$_31_12_06"/>
      <sheetName val="Global_de_Dep__-_R$"/>
      <sheetName val="Movimentação_EUR"/>
      <sheetName val="Global_de_Depreciação_EUR"/>
      <sheetName val="Teste_Depreciação__R$"/>
      <sheetName val="Movimentação_Euros"/>
      <sheetName val="Teste_Depreciação__EUR"/>
      <sheetName val="Deprec__31_12_06"/>
      <sheetName val="Imob_Andamento"/>
      <sheetName val="Global_de_Dep__-_R$_31_10_06"/>
      <sheetName val="Log_(inspeção)"/>
      <sheetName val="Log_(adições)"/>
      <sheetName val="Imob_em_curso1"/>
      <sheetName val="Teste_de_Adições_31_12_2006"/>
      <sheetName val="Sistema_Patrimonial"/>
      <sheetName val="Utilização_e_Vida_Útil_dos_Bens"/>
      <sheetName val="Alto_forno"/>
      <sheetName val="Fazendas_Registradas"/>
      <sheetName val="Depreciação_-_Calmit"/>
      <sheetName val="Depreciação_-_Belocal"/>
      <sheetName val="Depreciação_12_2007"/>
      <sheetName val="Resumo_Reavaliação"/>
      <sheetName val="Ativos_reavaliados"/>
      <sheetName val="Adto_a_Fornecedores"/>
      <sheetName val="Movim__Imobilizado_31_12_07"/>
      <sheetName val="Deprec__Imobilizado_31_12_07"/>
      <sheetName val="Deprec__Imobilizado_30_09_07"/>
      <sheetName val="Composição_Baixas_31_12_07"/>
      <sheetName val="Conciliação_Patr_x_Cont_31_12"/>
      <sheetName val="Conciliação_Patr_X_Cont"/>
      <sheetName val="Tabela_Enfoque"/>
      <sheetName val="Quadro_NE_Relatório"/>
      <sheetName val="Movim__Imobilizado_30_09_07"/>
      <sheetName val="Movim__Imobilizado_30_06_07"/>
      <sheetName val="Depreciação_30_06_2006"/>
      <sheetName val="Imobilizado_Omnitracs_30_06"/>
      <sheetName val="Detalhe_Adiçoes"/>
      <sheetName val="Movim__Imobilizado_30_06_06"/>
      <sheetName val="Conciliação_Sist__Patrim_xCont_"/>
      <sheetName val="Depreciação_30_06_06"/>
      <sheetName val="Adições_Imob__30_06_06"/>
      <sheetName val="Baixas_Imob__30_06_06"/>
      <sheetName val="Teste_adicional_Baixas"/>
      <sheetName val="Movim__Imob__30_06_05"/>
      <sheetName val="Movimentações_31_12_2006"/>
      <sheetName val="Conciliação_Patrim_xCont_DEZ"/>
      <sheetName val="Conciliação_Patrim_xCont_30_09"/>
      <sheetName val="Depreciação_31_12_2006"/>
      <sheetName val="Depreciação_30_09_2006"/>
      <sheetName val="Imobilizado_mov"/>
      <sheetName val="Global_Depreciação_-_30_09_05"/>
      <sheetName val="Ativo_Permantente_MG"/>
      <sheetName val="Mov__R$"/>
      <sheetName val="PEP's_e_OI's"/>
      <sheetName val="Adição_PEP's_e_OI's_"/>
      <sheetName val="Adição_Adiantamentos"/>
      <sheetName val="Transferencias_17_para_15"/>
      <sheetName val="Adiçoes_Florestas"/>
      <sheetName val="Variação_Cambial"/>
      <sheetName val="Teste_Juros"/>
      <sheetName val="Controle_Juros"/>
      <sheetName val="Imobilizado_-_Resultado"/>
      <sheetName val="BTD_-_PPC"/>
      <sheetName val="Mov__US$"/>
      <sheetName val="Global_Deprec_USGAAP_US$"/>
      <sheetName val="Comp_Im_Andamento"/>
      <sheetName val="IM_em_AND"/>
      <sheetName val="Emprestimo_PPC"/>
      <sheetName val="Global_Deprec__(2)"/>
      <sheetName val="Relatório_Societário"/>
      <sheetName val="Tickmarks_(2)"/>
      <sheetName val="Tx_Deprec_"/>
      <sheetName val="PEP's_e_OI's_Revisão_Edmar"/>
      <sheetName val="PEP's_e_OI's_(2)"/>
      <sheetName val="Depreciação_Subsequente_31_12"/>
      <sheetName val="Adições_Imobilizado_31_12"/>
      <sheetName val="Saldo_Imobilizado"/>
      <sheetName val="Movimentação_PPC"/>
      <sheetName val="Itens_tot_depre_"/>
      <sheetName val="Itens_tot_depre__-_Out_07"/>
      <sheetName val="Movim__Imobilizado"/>
      <sheetName val="Depreciação_Imobilizado"/>
      <sheetName val="Adições_Detalhe"/>
      <sheetName val="Baixa_Detalhe"/>
      <sheetName val="Impairment_Imobilizado"/>
      <sheetName val="Reavaliação_Imobilizado"/>
      <sheetName val="Detalhe_Adição"/>
      <sheetName val="Detalhe_Baixa"/>
      <sheetName val="Composição_Saldo_31_12_2008"/>
      <sheetName val="Análise_segregação_deprec_"/>
      <sheetName val="Depreciação_obras_clube"/>
      <sheetName val="Comp__analítica"/>
      <sheetName val="Rec__dep_"/>
      <sheetName val="Movim__Imob_"/>
      <sheetName val="Movim__Intangível"/>
      <sheetName val="Imobilizado_em_Curso_31_12"/>
      <sheetName val="Imobilizado_em_Curso_31_08"/>
      <sheetName val="Adições_31_08"/>
      <sheetName val="Impairment_BBN"/>
      <sheetName val="Importações_em_Andamento_31_12"/>
      <sheetName val="Importações_em_Andamento_31_08"/>
      <sheetName val="Importações_em_Andamento"/>
      <sheetName val="Ajustes_11_638_ICPC_10_em_20091"/>
      <sheetName val="Projeto_MIN-0902"/>
      <sheetName val="Itens_Selecionados"/>
      <sheetName val="Florest__em_Andamento"/>
      <sheetName val="Depreciação_IFRS_31_12"/>
      <sheetName val="Depreciação_BrGaap_30_09"/>
      <sheetName val="Mov_31_12_08"/>
      <sheetName val="Rollforward_31_12_08"/>
      <sheetName val="Mov_31_10_08"/>
      <sheetName val="Global_Dep_31_10_08"/>
      <sheetName val="Mov_30_06_08"/>
      <sheetName val="Global_Dep_30_06_08"/>
      <sheetName val="Movim__30_09_e_31_12"/>
      <sheetName val="Teste_31_12"/>
      <sheetName val="Global_Depr_30_09_e_31_12"/>
      <sheetName val="Movim__31_07"/>
      <sheetName val="Teste_30_09"/>
      <sheetName val="Global_Depr_31_07"/>
      <sheetName val="Comp__Imob_em_andamento"/>
      <sheetName val="OS_600_443"/>
      <sheetName val="OS_600_456"/>
      <sheetName val="OS_600_473"/>
      <sheetName val="Relatótio_patrimonial_31_12"/>
      <sheetName val="Relatório_patrimonial_30_09"/>
      <sheetName val="Teste_detalhe_Adições"/>
      <sheetName val="Teste_Baixa_do_Imobilizado"/>
      <sheetName val="Nota_Explicativa_8"/>
      <sheetName val="Mapa_Imob_e_PAS_deprec_31_10_08"/>
      <sheetName val="Mapa_Imob__31_12_08"/>
      <sheetName val="Selecao_Adições"/>
      <sheetName val="Selecao_Saldo_Inicial"/>
      <sheetName val="P6_-_Baixas"/>
      <sheetName val="P7_-_Depreciação"/>
      <sheetName val="Tabela_DAAM"/>
      <sheetName val="Movimentação_31_12"/>
      <sheetName val="Roll_Foward_Global_Depr__31_12"/>
      <sheetName val="Insp_Física_Imob"/>
      <sheetName val="Insp_Intangível"/>
      <sheetName val="Mov__31-12"/>
      <sheetName val="Global_31-12"/>
      <sheetName val="Movim__31-10"/>
      <sheetName val="Global_Deprec__31-10"/>
      <sheetName val="Insp_Física1"/>
      <sheetName val="Teste_adições_e_baixas_"/>
      <sheetName val="Imob_em_andamento_31_12"/>
      <sheetName val="Imob__em_andamento_30_09"/>
      <sheetName val="adiantamento_31_12"/>
      <sheetName val="adiantamento_a_fornec__30_09"/>
      <sheetName val="Movimentação_Imobilizado_31_12"/>
      <sheetName val="Adições_no_Imobilizado_31_12"/>
      <sheetName val="Imob_Andamen__31_12"/>
      <sheetName val="Roll_Foward_Depr__31_12"/>
      <sheetName val="Adiant__a_Fornec__31_12"/>
      <sheetName val="Movimentação_Imobilizado_30_09"/>
      <sheetName val="Adições_no_Imobilizado_30_09"/>
      <sheetName val="Imob_Andamento_30_09"/>
      <sheetName val="Ad__a_Fornec__30_09"/>
      <sheetName val="Adições_e_Baixas_31_12"/>
      <sheetName val="Intang__em_And__31_12"/>
      <sheetName val="Movimentação_31_10"/>
      <sheetName val="Adições_e_Baixas_31_10"/>
      <sheetName val="Imob__Andamento_31_10"/>
      <sheetName val="Produção_Transform__de_Linha"/>
      <sheetName val="Adições_do_Imobilizado_31_12"/>
      <sheetName val="NE_-_Imobilizado_-_Colégio"/>
      <sheetName val="NE_-_Imobilizado_-_Educare"/>
      <sheetName val="NE_-_Imobilizado_-_Consolidado"/>
      <sheetName val="NE_-_Intangível_-_Educare"/>
      <sheetName val="NE_-_Intangível_-_Colégio"/>
      <sheetName val="NE_-_Intangível_-_Consolidado"/>
      <sheetName val="Para_Referência_-_Tabela_DAAM"/>
      <sheetName val="Imobilizado_IFRS"/>
      <sheetName val="Adições_13211003_{PPC}"/>
      <sheetName val="Parâmetro_"/>
      <sheetName val="Mov__Imobilizado_2011"/>
      <sheetName val="Teste_de_Adição_de_Imobilizado"/>
      <sheetName val="Cálculo_da_Amostra"/>
      <sheetName val="1__Procedimentos_Acordados"/>
      <sheetName val="2__Conta_Gráfica"/>
      <sheetName val="Tabela_Novo_Enfoque"/>
      <sheetName val="3_1__Teste_de_adições_-_Set"/>
      <sheetName val="3_2__Teste_de_adições_-_Dez"/>
      <sheetName val="4__Imob__em_andamento"/>
      <sheetName val="6__Teste_de_Baixa"/>
      <sheetName val="7__Analise_de_Budget"/>
      <sheetName val="8__Relação_Lojas"/>
      <sheetName val="9__Carta_Comentário"/>
      <sheetName val="2__Procedimentos"/>
      <sheetName val="3__Mapa_do_Imobilizado"/>
      <sheetName val="6__AVP"/>
      <sheetName val="7__Baixas"/>
      <sheetName val="8__Adição"/>
      <sheetName val="9_Saldo_Inicial"/>
      <sheetName val="P2_1_-_Rollforward"/>
      <sheetName val="P3_-_Mapa_Imobilizado_"/>
      <sheetName val="P4_-_Teste_de_Adições_e_Baixas"/>
      <sheetName val="P5_-_Teste_de_Deprec_Dez-2010"/>
      <sheetName val="P5_-_Teste_de_Adições_e_Baixas"/>
      <sheetName val="3__Teste_de_Adições_Imobilizado"/>
      <sheetName val="4__Teste_de_Adições_Im__And_"/>
      <sheetName val="5__Teste_de_Adições_Int_"/>
      <sheetName val="6__Teste_de_Baixas"/>
      <sheetName val="7__Ativos_de_Retificação"/>
      <sheetName val="8__Adiantamentos_Imb__"/>
      <sheetName val="P3_-_Ágio_(DSP)"/>
      <sheetName val="P3_1_-_Mais_Valia_Drogão_CFPOP"/>
      <sheetName val="P4_-_Imobilizado_em_Adamento"/>
      <sheetName val="P5_-_Teste_de_Adição_"/>
      <sheetName val="P6_-_Lojas_Encerradas"/>
      <sheetName val="P7_-_Imob_por_Filial_30_09"/>
      <sheetName val="P7_1_-_Imob_por_Filial_31_12"/>
      <sheetName val="P8_-_Adições_Fundos_de_Comércio"/>
      <sheetName val="P8_1_-_CFPOP_DSP"/>
      <sheetName val="A_-_DAAM"/>
      <sheetName val="B_-_PCC"/>
      <sheetName val="PAS_Depreciação_-_Junho_2010"/>
      <sheetName val="1__BRGAAP_x_USGAAP"/>
      <sheetName val="2__Mapa_de_Imobilizado_BRGAAP"/>
      <sheetName val="3__Mapa_de_Imobilizado_USGAAP"/>
      <sheetName val="6__Teste_de_Saldo_Inicial"/>
      <sheetName val="7__Teste_de_Adição"/>
      <sheetName val="8__Análise_diferenças_de_taxas"/>
      <sheetName val="9__Log"/>
      <sheetName val="10__Sample_size_and_threshold"/>
      <sheetName val="P1_-_Composição_Imobilizado"/>
      <sheetName val="P2_-_Depreciação_"/>
      <sheetName val="P3_-_Mapa_Movimentação"/>
      <sheetName val="P6_-_Ajuste"/>
      <sheetName val="P7_-_Análise_de_Depreciação"/>
      <sheetName val="Plano_de_Contas"/>
      <sheetName val="1_1_Procedimentos"/>
      <sheetName val="2___Teste_de_Adição"/>
      <sheetName val="1__Aché"/>
      <sheetName val="2__Bio"/>
      <sheetName val="a__Rollforward"/>
      <sheetName val="1__Mapa_Aché"/>
      <sheetName val="2__Mapa_BIO"/>
      <sheetName val="3__PAS_de_Depreciação"/>
      <sheetName val="5__Teste_de_Saldo_Inicial"/>
      <sheetName val="6__Ágio"/>
      <sheetName val="7__Capitalização_dos_Juros"/>
      <sheetName val="8__Avaliação_Patrimonial"/>
      <sheetName val="9__Conciliação_Laudo_X_Contabil"/>
      <sheetName val="Controle_de_Seleção"/>
      <sheetName val="Mapa_Aché"/>
      <sheetName val="Avaliação_Patrimonial"/>
      <sheetName val="Conciliação_DTT_X__LAUDO"/>
      <sheetName val="3_PPC_Orçado_X_Real"/>
      <sheetName val="4_PAS_de_Depreciação"/>
      <sheetName val="P1__Teste_de_Adição_-_SI"/>
      <sheetName val="P2__Base_e_Depreciação"/>
      <sheetName val="P3__Mapa_de_Movimentação"/>
      <sheetName val="4__Displays_e_Comodato"/>
      <sheetName val="5__Deficiência_de_Controles"/>
      <sheetName val="7__Análise_de_Baixas"/>
      <sheetName val="P1__Planejamento"/>
      <sheetName val="P2__Comparativo_BFE_X_NPK_"/>
      <sheetName val="P5__Inspeção_Física"/>
      <sheetName val="P6__Tabela_de_Itens"/>
      <sheetName val="1__Mapa_Geral_30_09_e_31_12"/>
      <sheetName val="2__Mov_Obras_Andt_30_09_e_31_12"/>
      <sheetName val="7__Teste_baixas_30_09_e_31_12"/>
      <sheetName val="9_Depreciação"/>
      <sheetName val="10__Venda_3_andar"/>
      <sheetName val="Ajustes_Créd__Imposto_(2)"/>
      <sheetName val="Ajustes_Créd__Imposto"/>
      <sheetName val="5_Teste_Saldo_Final_Obras_Andto"/>
      <sheetName val="3_Teste_de_Saldo_Inicial"/>
      <sheetName val="4_Teste_de_Adição"/>
      <sheetName val="5_Teste_de_Saldo_Final"/>
      <sheetName val="Tabela_Sampling_Size"/>
      <sheetName val="2__Lead"/>
      <sheetName val="1__Nota_Explicativa_Comexport"/>
      <sheetName val="2__Nota_Explicativa_Trop"/>
      <sheetName val="3__Mapa_de_Movimentação_-_Comex"/>
      <sheetName val="4__Mapa_de_Movimentação_-_Trop"/>
      <sheetName val="1__Terras"/>
      <sheetName val="2__Bananal"/>
      <sheetName val="3__Rio"/>
      <sheetName val="4__Arrojadinho"/>
      <sheetName val="5__Campo_Aberto"/>
      <sheetName val="6__Mapa_Imobilizado"/>
      <sheetName val="7__PAS_de_depreciação"/>
      <sheetName val="8__Licença_Ambiental"/>
      <sheetName val="Vouching_Adições_"/>
      <sheetName val="Baixas_"/>
      <sheetName val="Vouching_Baixas_"/>
      <sheetName val="itens_totalmente_depreciados"/>
      <sheetName val="(1)_Rollfoward_Set-08"/>
      <sheetName val="(2)_L1_x_L2"/>
      <sheetName val="(3)_Ajuste_GAAP_-_Ago-08"/>
      <sheetName val="(4)_Ajuste_GAAP_Jun-08"/>
      <sheetName val="(5)_Patrimonio_X_Contábil_-_BR"/>
      <sheetName val="(6)_Patrimonio_X_Contábil_-_US"/>
      <sheetName val="(7)_Mapa_Mov__-_BRGAAP"/>
      <sheetName val="(8)_PAS_-_Depreciação_-_31_08"/>
      <sheetName val="(9)_PAS_-_Depreciação_-_BRGAAP"/>
      <sheetName val="(10)_Mapa_Mov__-_USGAAP"/>
      <sheetName val="(11)_PAS_-_Depreciação_-_USGAAP"/>
      <sheetName val="(12)_Dif__Taxa"/>
      <sheetName val="(13)_Imob__em_Andamento"/>
      <sheetName val="(14)_Custo_Corig__x_Depreciação"/>
      <sheetName val="(15)_Adição"/>
      <sheetName val="(16)_Teste_Sld__Inicial"/>
      <sheetName val="(17)_Baixa"/>
      <sheetName val="(18)_Impairment"/>
      <sheetName val="(19)_Prov__Obsoleto"/>
      <sheetName val="(1)_L1_x_L2"/>
      <sheetName val="(2)_Ajuste_GAAP_-_31_08"/>
      <sheetName val="(3)_Ajuste_GAAP_-_31_06"/>
      <sheetName val="(4)_Patrimonio_X_Contábil_-_BR"/>
      <sheetName val="(5)_Patrimonio_X_Contábil_-_US"/>
      <sheetName val="(6)_Mapa_Mov__-_BRGAAP"/>
      <sheetName val="(7)_PAS_-_Depreciação_-_31_08"/>
      <sheetName val="(8)_PAS_-_Depreciação_-_BRGAAP"/>
      <sheetName val="(9)_Mapa_Mov__-_USGAAP"/>
      <sheetName val="(10)_PAS_-_Depreciação_-_USGAAP"/>
      <sheetName val="(11)_Dif__Taxa"/>
      <sheetName val="(12)_Imob__em_Andamento"/>
      <sheetName val="(12)_Custo_Corig__x_Depreciação"/>
      <sheetName val="(13)_Adição"/>
      <sheetName val="(14)_Teste_Sld__Inicial"/>
      <sheetName val="(15)_Baixa"/>
      <sheetName val="(16)_Impairment"/>
      <sheetName val="(17)_Prov__Obsoleto"/>
      <sheetName val="Suporte_Fluxo_de_caixa"/>
      <sheetName val="5__Sample_Size_Table"/>
      <sheetName val="P2__Programa_de_Trabalho"/>
      <sheetName val="P2__Mapa_de_Imobilizado"/>
      <sheetName val="P3__PAS_de_Depreciação"/>
      <sheetName val="Sample_Size_and_Thershold"/>
      <sheetName val="Adição_31_12_08"/>
      <sheetName val="Baixa_31_12_08"/>
      <sheetName val="Depreciação_31_12_08"/>
      <sheetName val="Totalmente_Deprec__31_12_08"/>
      <sheetName val="Insp_Física_Intangível"/>
      <sheetName val="Adição-Baixa_31_12_08"/>
      <sheetName val="Adição-Baixa_30_06_08"/>
      <sheetName val="Totalmente_Deprec_"/>
      <sheetName val="Adições_31_09"/>
      <sheetName val="9__Teste_IPE"/>
      <sheetName val="10__Log"/>
      <sheetName val="11__Sample_size_and_threshold"/>
      <sheetName val="5__I_A_Bens_de_Uso"/>
      <sheetName val="7__Impairment_"/>
      <sheetName val="PAS_Depreciação__(2)"/>
      <sheetName val="RollForward_Dez_09"/>
      <sheetName val="RollForward_Set_09"/>
      <sheetName val="Mapa_Ago_2009"/>
      <sheetName val="PAS_Baixas"/>
      <sheetName val="Teste_de_Adições_Ago_09"/>
      <sheetName val="Imob_Andamento_Ago_09"/>
      <sheetName val="1__Movim__do_Imob__IFRS_31_12"/>
      <sheetName val="1_1_Mov__do_Imob__BRGAAP_31_10"/>
      <sheetName val="2__Teste_de_Saldo_Inicial"/>
      <sheetName val="3_Teste_de_Adição"/>
      <sheetName val="4__PAS_Deprec__31_12"/>
      <sheetName val="4_1__PAS_Depreciação_31_10"/>
      <sheetName val="5_Sample_Size"/>
      <sheetName val="1__Movimentação_do_Imobilizado"/>
      <sheetName val="6_Obras_em_andamento"/>
      <sheetName val="11_Capitalização_dos_juros"/>
      <sheetName val="2__Mapa_de_Imobilizado"/>
      <sheetName val="LOG's_ACL"/>
      <sheetName val="P2__PAS_Depreciação"/>
      <sheetName val="P4__Teste_de_Baixa"/>
      <sheetName val="P2_Mapa_Movimentação"/>
      <sheetName val="P3_PAS_Depreciação_"/>
      <sheetName val="P4_Teste_de_Adição"/>
      <sheetName val="P5__Relação_Fazendas"/>
      <sheetName val="4__PAS_Depreciação_"/>
      <sheetName val="1__Mapa_do_Imobilizado_Ago"/>
      <sheetName val="3__PAS_de_Dep_"/>
      <sheetName val="5__Mapa_Imobilizado_Dez"/>
      <sheetName val="P3__Mapa_de_Movimento"/>
      <sheetName val="P4__PAS_de_Depr__30_09"/>
      <sheetName val="P5__Teste_de_Adições_30_09"/>
      <sheetName val="P5_1_Teste_de_Adições_31_12"/>
      <sheetName val="P6__Teste_de_Saldo_Inicial"/>
      <sheetName val="1__Mapa_Imobilizado_(2)"/>
      <sheetName val="2__Resumo_SAENG_CLAMOM"/>
      <sheetName val="7__Análise_CIAP"/>
      <sheetName val="4__Teste_de_Baixa"/>
      <sheetName val="7__Base_de_baixa"/>
      <sheetName val="7__Base_de_adição"/>
      <sheetName val="Base_Mapa_Imobilizado"/>
      <sheetName val="Base_Mapa_Imobilizado_(2)"/>
      <sheetName val="5__Teste_de_Baixa"/>
      <sheetName val="Pas_de_Depreciação_Ame_"/>
      <sheetName val="Sample_Size_"/>
      <sheetName val="Gastos_c_Desenvolvimento"/>
      <sheetName val="Obras_em_Andamento_-_Dez"/>
      <sheetName val="Teste_de_Depreciação_-_Dez"/>
      <sheetName val="Prov__Maquinas_Paradas_-_Dez"/>
      <sheetName val="Análise_de_Variação_-_Set"/>
      <sheetName val="Obras_em_Andamento_-_Set"/>
      <sheetName val="Teste_de_Depreciação_-_Set"/>
      <sheetName val="Prov__Maquinas_Paradas_-_Set"/>
      <sheetName val="0__Análise_de_Variação_-_Dez"/>
      <sheetName val="1__Mapa_do_Imobilizado_Dez"/>
      <sheetName val="2__Imob__Andamento_Dez"/>
      <sheetName val="3__Gastos_Desenvolv__Set_&amp;_Dez"/>
      <sheetName val="4__Teste_Depreciação_Set___Dez"/>
      <sheetName val="5__Depreciação_reavaliação"/>
      <sheetName val="6__Prov__Maquinas_Paradas"/>
      <sheetName val="8__PPC"/>
      <sheetName val="9__Imob__Andamento_Set"/>
      <sheetName val="10__Mapa_do_Imobilizado"/>
      <sheetName val="Mapa_do_Imobilizado_Dez"/>
      <sheetName val="Imob__Andamento_Dez"/>
      <sheetName val="Gastos_Desenvolv__Set_&amp;_Dez"/>
      <sheetName val="Teste_Depreciação_Set___Dez"/>
      <sheetName val="Depreciação_reavaliação"/>
      <sheetName val="Prov__Maquinas_Paradas"/>
      <sheetName val="Imob__Andamento_Set"/>
      <sheetName val="Detalhe_de_Adições"/>
      <sheetName val="1__Imobilizados_em_Andamento"/>
      <sheetName val="2_Mapa_do_Imobilizado"/>
      <sheetName val="3_Teste_de_Detalhe"/>
      <sheetName val="4_Gastos_c_Desenvolvimento"/>
      <sheetName val="5__Teste_de_Depreciação"/>
      <sheetName val="2_1_Pas_de_Depreciação_Ame_"/>
      <sheetName val="Determining_Sample_Size"/>
      <sheetName val="2_2_Mapa_do_Imobilizado_Dez"/>
      <sheetName val="1_1_Teste_de_Detalhe"/>
      <sheetName val="1_1_Imob__em_Andamento_Dez"/>
      <sheetName val="4_4_Gastos_Desenvolv__Set_&amp;_Dez"/>
      <sheetName val="5__Equip__Mov__Carga"/>
      <sheetName val="5_1_Itens_sem_reavaliação"/>
      <sheetName val="5_2_Itens_reavaliados"/>
      <sheetName val="5_3_Itens_100%_depreciados"/>
      <sheetName val="Mapa_Mov__30_09"/>
      <sheetName val="Global_de_depreciação_30_09"/>
      <sheetName val="Teste_adições_e_baixas_30_09"/>
      <sheetName val="Imobilizados_em_andamento"/>
      <sheetName val="Comparativo_Depreciação"/>
      <sheetName val="Amarração_relatório"/>
      <sheetName val="Lçtos_reclassif__imob"/>
      <sheetName val="Composição_Mov__Dep_"/>
      <sheetName val="Teste_Global_de_Depreciação"/>
      <sheetName val="Mov_até_30_09"/>
      <sheetName val="Mov__até_31_11"/>
      <sheetName val="Global_Dep"/>
      <sheetName val="CALCULO_DEPRECIAÇÃO"/>
      <sheetName val="Teste_Global_Depreciaçao"/>
      <sheetName val="CALCULO_DEPRECIAÇÃO_(2)"/>
      <sheetName val="Amarracao_Relatorio"/>
      <sheetName val="Lçtos_reclassif__imo"/>
      <sheetName val="Amarração_p__Relatório"/>
      <sheetName val="Global_Depreciação_28_02_07"/>
      <sheetName val="Teste_Adições_28_02_2007"/>
      <sheetName val="Movimentação28_02_2007"/>
      <sheetName val="Teste_Adições_28_02_07"/>
      <sheetName val="Contratos_Fábrica_Betim"/>
      <sheetName val="Adiant__Int__e_Ext__30_09"/>
      <sheetName val="Adiant__Interno_31_12"/>
      <sheetName val="Adiant__Externo_31_12"/>
      <sheetName val="Quadro_DF"/>
      <sheetName val="1_Mapa_de_Imobilizado_(I)"/>
      <sheetName val="4__PAS_-_Depreciação_(F)"/>
      <sheetName val="2_Teste_de_Adições_(I)"/>
      <sheetName val="3__PAS_-_Depreciação_(I)"/>
      <sheetName val="P4__PAS_-_Depreciação"/>
      <sheetName val="2__Adições_e_Baixas"/>
      <sheetName val="4_Cálculo_Tx_Depreciação_"/>
      <sheetName val="1__Investimento_Melhorias_Terra"/>
      <sheetName val="1_1_Análise_Fert__por_Fazenda_"/>
      <sheetName val="2__Mapa_do_Imobilizado"/>
      <sheetName val="3__PAS_Depreciação_FISCAL"/>
      <sheetName val="2__Mapa_de_Mov__USGAAP"/>
      <sheetName val="3__Teste_de_Adições_30_09"/>
      <sheetName val="5__PAS_de_Deprec__BRGAAP"/>
      <sheetName val="7__PAS_de_Deprec__USGAAP"/>
      <sheetName val="3_1_Teste_de_Adições_31_12"/>
      <sheetName val="4__Mapa_de_Mov__BRGAAP"/>
      <sheetName val="6__Mapa_de_Mov__USGAAP"/>
      <sheetName val="PAS_de_Deprec_"/>
      <sheetName val="ISRE_2400"/>
      <sheetName val="Análise_Impairment"/>
      <sheetName val="Análise_Imobilizado"/>
      <sheetName val="Mapa_Imobilizado_BRGAAP"/>
      <sheetName val="PAS_Depreciação__BRGAAP"/>
      <sheetName val="Mapa_Imobilizado_IFRS"/>
      <sheetName val="PAS_Depreciação_IFRS_"/>
      <sheetName val="Ajuste_Depreciação"/>
      <sheetName val="PAS_Depreciação_05_2010"/>
      <sheetName val="1-_Passos_do_Planejamento"/>
      <sheetName val="P1__Mapa_Imobilizado"/>
      <sheetName val="P2__Teste_Saldo_Inicial_"/>
      <sheetName val="P3__PAS_Depreciação_"/>
      <sheetName val="P2_Teste_de_Adição_30_11"/>
      <sheetName val="P3__Adto_Imobilizado_Nov11"/>
      <sheetName val="P4_PAS_Depreciação_30_11"/>
      <sheetName val="P5_Teste_de_Adição_28_02"/>
      <sheetName val="P6__Adto_Imobilizado_Fev12"/>
      <sheetName val="P7_PAS_Depreciação_28_02"/>
      <sheetName val="P2_1_Teste_de_Adição_-_30_11_"/>
      <sheetName val="P2_2_Teste_de_Adição_-_28_02"/>
      <sheetName val="P4__Adtos_à_Fornec_-_30_11_"/>
      <sheetName val="P5__Sample_Size"/>
      <sheetName val="P6a_Check_list_Impairment"/>
      <sheetName val="P6b__Calculo_Impairment_DTT"/>
      <sheetName val="P6c_Cálculo_Impairment_SEW"/>
      <sheetName val="P7__Business_Plan_{PPC}"/>
      <sheetName val="P8_Analise_de_Sensibilidade_DTT"/>
      <sheetName val="P9__Rollforward"/>
      <sheetName val="Teste_de_Saldos_Iniciais"/>
      <sheetName val="P2___Teste_Depreciações"/>
      <sheetName val="P3__132014_Imob__And_"/>
      <sheetName val="P4__132051_Imob__And__(AM)"/>
      <sheetName val="P5__132054_Imob__And_"/>
      <sheetName val="Teste_Depreciações"/>
      <sheetName val="Baixa_Hard-Software"/>
      <sheetName val="Adiant_Fornec_"/>
      <sheetName val="Claims_Contratuais"/>
      <sheetName val="Detalhe_-_Adições"/>
      <sheetName val="Teste_Reavaliação"/>
      <sheetName val="Mov__Arrendamento"/>
      <sheetName val="Teste_Baixas_-_Mov_Arrendamento"/>
      <sheetName val="Amort__Benf_"/>
      <sheetName val="Mapa_de_Imob__31_12_2013"/>
      <sheetName val="Mapa_de_Imob__30_09_2013"/>
      <sheetName val="Imobilizado_31_12_2010"/>
      <sheetName val="Imobilizado_30_09_10"/>
      <sheetName val="Reavaliação_da_Vida_Útil"/>
      <sheetName val="Teste_de_adições_do_imobilizado"/>
      <sheetName val="N_E_"/>
      <sheetName val="Rollforward_Procedures"/>
      <sheetName val="Mapa_Depreciação"/>
      <sheetName val="Diferido_e_Intangível"/>
      <sheetName val="Juros_Capitalizados"/>
      <sheetName val="Tabela_seleção"/>
      <sheetName val="3__Depreciação_Reavaliação"/>
      <sheetName val="4__Teste_de_Depreciação"/>
      <sheetName val="5__S_I__Imob__em_andamento"/>
      <sheetName val="6__Imob__em_Andamento"/>
      <sheetName val="8_1_Check_list_Impairment"/>
      <sheetName val="8_2_Impairment"/>
      <sheetName val="Ajustes_Propostos"/>
      <sheetName val="Mapa_e_Pas_de_Depreciação"/>
      <sheetName val="Bens_para_Revenda"/>
      <sheetName val="Mapa_Mov_e_PAS_Depr"/>
      <sheetName val="Doação_Terreno"/>
      <sheetName val="Imobilzado_em_Andamento"/>
      <sheetName val="Bx_Ativo_Imob_"/>
      <sheetName val="Gastos_Implantação"/>
      <sheetName val="Comparativo_(UIR)"/>
      <sheetName val="Pas_Depreciação_31-12-10"/>
      <sheetName val="Pas_Depreciação_31-10-10"/>
      <sheetName val="CRÉDITOS_A_RECEBER"/>
      <sheetName val="Mapa_out_06"/>
      <sheetName val="Mapa_dez_06"/>
      <sheetName val="PAS_DEPRC"/>
      <sheetName val="TCalc_"/>
      <sheetName val="NE_31_12_09"/>
      <sheetName val="NE_30_09_09"/>
      <sheetName val="Mapa_Movimentação_09_09"/>
      <sheetName val="Mapa_Movimentação_12_09"/>
      <sheetName val="Cálculo_Amostras"/>
      <sheetName val="Suporte_relatório"/>
      <sheetName val="{PPC}_-_Mapa_de_Imobilizado"/>
      <sheetName val="1__Mapa_Correcta"/>
      <sheetName val="1__Mapa_Correcta_(2)"/>
      <sheetName val="2__PAS_Depreciação_"/>
      <sheetName val="3__Imob_em_And_Correcta"/>
      <sheetName val="3__Adições_2013"/>
      <sheetName val="4__Teste_de_Adição_-_Set_13"/>
      <sheetName val="5__Determination_Sample"/>
      <sheetName val="Conciliação_{ppc}"/>
      <sheetName val="1__Planejamento"/>
      <sheetName val="2__Tabela_DAAM"/>
      <sheetName val="5__Teste_de_Adições"/>
      <sheetName val="6__PAS_de_Depreciação"/>
      <sheetName val="P7__Teste_de_Baixas"/>
      <sheetName val="Depreciação_e_Amortização"/>
      <sheetName val="Composição_Patrimonial_SET"/>
      <sheetName val="Composição_Patrimonial"/>
      <sheetName val="Rel_Bal_Geral-430-440"/>
      <sheetName val="Rel_Bal_Geral-1"/>
      <sheetName val="Rel_Bal_Geral-2"/>
      <sheetName val="Rel_Bal_Geral-4"/>
      <sheetName val="Rel_Bal_Geral-5"/>
      <sheetName val="Rel_Bal_Geral-510"/>
      <sheetName val="Rel_Bal_Geral-520"/>
      <sheetName val="Rel_Bal_Geral-410-420"/>
      <sheetName val="1__Movimentação"/>
      <sheetName val="2__Sample_Size"/>
      <sheetName val="3_Seleção_"/>
      <sheetName val="4__Global_de_depreciação_"/>
      <sheetName val="5__Obras_em_andamento"/>
      <sheetName val="5_Cobertura_de_Seguros"/>
      <sheetName val="Benfeitorias_e_Imob_em_Andament"/>
      <sheetName val="Bens_destinados_a_venda"/>
      <sheetName val="Teste_-_Imobilizado"/>
      <sheetName val="Cut-off_do_imobilizado_"/>
      <sheetName val="Teste_de_Exaustão"/>
      <sheetName val="Teste_de_Depreciação_Global"/>
      <sheetName val="Teste_Global_Depreciação"/>
      <sheetName val="Cálculo_do_Parametro"/>
      <sheetName val="Teste_Exaustão"/>
      <sheetName val="Seleção_Adições_Set"/>
      <sheetName val="Seleção_Adições__Dez"/>
      <sheetName val="Seleção_Baixas"/>
      <sheetName val="Teste_Adições_Diferido1"/>
      <sheetName val="Teste_Fechamento_de_Loja"/>
      <sheetName val="_Calc_Depreciação_OUT"/>
      <sheetName val="_Calc_Depreciação_DEZ"/>
      <sheetName val="Depre__Imóveis"/>
      <sheetName val="Adições_Benfeitorias_"/>
      <sheetName val="Dados_(2)"/>
      <sheetName val="Mov__PPC"/>
      <sheetName val="Imob_a_regularizar"/>
      <sheetName val="Projeção_Imobilizado"/>
      <sheetName val="Mov__Set02_PPC"/>
      <sheetName val="Mov__Dez02_PPC"/>
      <sheetName val="Teste_deprec_"/>
      <sheetName val="Teste_Aquis_"/>
      <sheetName val="Movimentação_Set02_PPC"/>
      <sheetName val="ttca-imob_(2)"/>
      <sheetName val="Itens_tot_dep_99"/>
      <sheetName val="Itens_tot_dep_00"/>
      <sheetName val="sales_vol_"/>
      <sheetName val="PAS_Fopag"/>
      <sheetName val="Mov_31_10_2007"/>
      <sheetName val="Mov_31_12_2007_"/>
      <sheetName val="Global_Dep_31_10_2007"/>
      <sheetName val="Movimentação_30_06_2007"/>
      <sheetName val="Global_de_Dep__30_06_2007"/>
      <sheetName val="Quadro_NE_10"/>
      <sheetName val="Mov_Diferido"/>
      <sheetName val="Movimentações_Imobilizado_30_09"/>
      <sheetName val="Movimentações_Imobilizado_31_12"/>
      <sheetName val="Movimentações_Diferido_30_09"/>
      <sheetName val="Movimentações_Diferido_31_12"/>
      <sheetName val="Global_de_Depreciação_-_Gest_"/>
      <sheetName val="Global_de_Amortização"/>
      <sheetName val="Depreciação_Moldes_Uso"/>
      <sheetName val="Depreciação_"/>
      <sheetName val="Mov__Permanente"/>
      <sheetName val="PAS_Deprec_Dez"/>
      <sheetName val="Log_Imob__andamento"/>
      <sheetName val="A_-_Mapa"/>
      <sheetName val="A_-_MAPA_RTT"/>
      <sheetName val="B_-_PAS_Deprec_"/>
      <sheetName val="C_-_Teste_adições"/>
      <sheetName val="D_-_Adiantamento"/>
      <sheetName val="E_-_Andamento"/>
      <sheetName val="F_-_Resumo_dos_Laudos"/>
      <sheetName val="ICMS-Cofins_Arcos"/>
      <sheetName val="ABRIL_2000"/>
      <sheetName val="Mapa_Mov_Imobilizado"/>
      <sheetName val="Análise_Indicativos_Impairment"/>
      <sheetName val="Movimentação_de_Imobilizado"/>
      <sheetName val="Depreciação_do_Imobilizado"/>
      <sheetName val="Depreciação_fiscal"/>
      <sheetName val="Depreciação_custo_atribuido"/>
      <sheetName val="Controle_C__Atribuido"/>
      <sheetName val="Dep__Fiscal"/>
      <sheetName val="Dep__Deemed_Cost"/>
      <sheetName val="Dep__Vida_ùtil"/>
      <sheetName val="Teste_das_Baixas"/>
      <sheetName val="Schedule_1_"/>
      <sheetName val="Schedule_2"/>
      <sheetName val="Comp__do_imob__andamento"/>
      <sheetName val="Teste_detalhe_projetos"/>
      <sheetName val="Imóveis_destinados_a_venda"/>
      <sheetName val="Imobilizado_dado_em_garantia"/>
      <sheetName val="Imobilizado_dado_garantia_31_12"/>
      <sheetName val="CPT_ELT"/>
      <sheetName val="Validação_100%_depreciados"/>
      <sheetName val="Vida_Útil"/>
      <sheetName val="Movimentação_Intangível"/>
      <sheetName val="Sist__Pat__Imobilizado"/>
      <sheetName val="Detalhe_Baixa_Saldo_Inicial"/>
      <sheetName val="Análise_Vida_Útil"/>
      <sheetName val="Movim__Imobilizado_30_09_2009"/>
      <sheetName val="Sist__Patrimonial_Imobilizado"/>
      <sheetName val="Ativo_Fixo_e_Contábil"/>
      <sheetName val="Inspeção_Fisíca"/>
      <sheetName val="Análise_Máquinas_e_Equipamentos"/>
      <sheetName val="100%_Depreciados"/>
      <sheetName val="P2__Mapa_Ativo_Fixo"/>
      <sheetName val="P2_1_Mapa_Intangível"/>
      <sheetName val="P3__PAS_Depreciação1"/>
      <sheetName val="P4__Teste_de_adição"/>
      <sheetName val="P5__Tabela_DAAM"/>
      <sheetName val="Determination_Sample_Size"/>
      <sheetName val="Rollfoward_31_07_2010"/>
      <sheetName val="Teste_de_Integridade"/>
      <sheetName val="Teste_de_Adições_e_Baixas"/>
      <sheetName val="P3__Adições"/>
      <sheetName val="P4__Baixa"/>
      <sheetName val="NE_"/>
      <sheetName val="P1__Procedimentos_Efetuados"/>
      <sheetName val="P4__Amostra"/>
      <sheetName val="P5__Capitalização_Juros"/>
      <sheetName val="NE_Controladora"/>
      <sheetName val="NE_Consolidado"/>
      <sheetName val="1|Audit_Program"/>
      <sheetName val="2_B|Detalhe_Baixas"/>
      <sheetName val="3|Detalhe_Adições"/>
      <sheetName val="4|Global_Depreciação"/>
      <sheetName val="4_1|Validações_-_Global"/>
      <sheetName val="5|Detalhe_Despesas_Manutenção"/>
      <sheetName val="Resumo_Contratos"/>
      <sheetName val="4__Gastos_Desenvolv"/>
      <sheetName val="Sheet_Index"/>
      <sheetName val="1__Mapa_Imobilizado_31_03_15"/>
      <sheetName val="2__PAS_de_Depreciação_31_03_15"/>
      <sheetName val="4__Composição_Importação"/>
      <sheetName val="5__Imobilizado_em_Andamento"/>
      <sheetName val="6__Check_List_Impairmet"/>
      <sheetName val="7__Pontos_de_Controle"/>
      <sheetName val="P2__Adição_de_Imobilizado"/>
      <sheetName val="P3__Teste_Saldo_Inicial_"/>
      <sheetName val="1__Mapa_do_Imobilizado"/>
      <sheetName val="5__Ágio_e_Amortização"/>
      <sheetName val="6__Threshold_and_Sample_Size"/>
      <sheetName val="4__Carta_Comentário"/>
      <sheetName val="P2_1_Adiantamento_Imobilizado"/>
      <sheetName val="Seleção_Adições_1º__Sem_"/>
      <sheetName val="Seleção_Adições_2º__Sem_"/>
      <sheetName val="Seleção_Imobilizado"/>
      <sheetName val="Seleção_Imobilizado_1209"/>
      <sheetName val="Saldo_Inicial_em_2009"/>
      <sheetName val="Depreciação_1209"/>
      <sheetName val="Teste_de_Baixas_2009"/>
      <sheetName val="Teste_de_SI_do_Imobilizado"/>
      <sheetName val="Teste_de_Adições_Imobilizado"/>
      <sheetName val="Pontos_Carta_Comentário"/>
      <sheetName val="Teste_Adição_Imobilizado"/>
      <sheetName val="ACT_Input_(2)"/>
      <sheetName val="Movimentação_2003"/>
      <sheetName val="Movimentação_2002"/>
      <sheetName val="Cálculo_da_Depreciação"/>
      <sheetName val="Terrenos_e_Edificações"/>
      <sheetName val="Mapa_Imobilizado_-_30_04_2012"/>
      <sheetName val="Mapa_Intangível_-_30_04_2012"/>
      <sheetName val="Complemento_teste_de_Adições"/>
      <sheetName val="Mapa_Intangível"/>
      <sheetName val="Imobilizado_31-12-2011"/>
      <sheetName val="PAS_-_31-12-2011"/>
      <sheetName val="Check_list_Impairment"/>
      <sheetName val="Calculo_Amostra"/>
      <sheetName val="NE_Intangivel"/>
      <sheetName val="1)_Mov"/>
      <sheetName val="2)_Adição"/>
      <sheetName val="3)_Depreciação"/>
      <sheetName val="4)_RFP"/>
      <sheetName val="5)_Impairment"/>
      <sheetName val="Valuation_(2)"/>
      <sheetName val="Valuation_(3)"/>
      <sheetName val="Valuation_(4)"/>
      <sheetName val="Valuation_(1)"/>
      <sheetName val="Composição_Impairment_"/>
      <sheetName val="Imob_em_Andamento_"/>
      <sheetName val="Importacoes_Andamento_Transito"/>
      <sheetName val="Depreciação_31_10_2009"/>
      <sheetName val="Inspecao_Fisica"/>
      <sheetName val="Compos_Diferido_Gastos_Prods"/>
      <sheetName val="Compos_Diferido_Gastos_Implant"/>
      <sheetName val="Pontos_Identificados"/>
      <sheetName val="Suporte_NE"/>
      <sheetName val="1__Mapa_de_Mov__Consolidado"/>
      <sheetName val="2__Mapa_de_movimentação_(Imob_)"/>
      <sheetName val="3__Mapa_de_movimentação_(Int_)"/>
      <sheetName val="4__Análise_Depreciação"/>
      <sheetName val="4_2_Resultado_Depreciação"/>
      <sheetName val="4_3_PAS_Depreciação"/>
      <sheetName val="5_Teste_de_adições_(I)"/>
      <sheetName val="5_1_Teste_de_adições_(I)"/>
      <sheetName val="5_2_Teste_de_Adições_(F)"/>
      <sheetName val="6__Imobilizado_em_And_"/>
      <sheetName val="Comp__Imob__2009"/>
      <sheetName val="Global_de_Depreciação_-_09"/>
      <sheetName val="Detalhe_Depr__2008"/>
      <sheetName val="Adição_e_Baixa_"/>
      <sheetName val="Movimentação_31_12_2010"/>
      <sheetName val="PAS_Dep__BRGAAP_"/>
      <sheetName val="PAS_Dep__IFRS"/>
      <sheetName val="Taxa_Depreciação"/>
      <sheetName val="Exaustão_U$"/>
      <sheetName val="Mapa_de_Mov__do_Imobilizado"/>
      <sheetName val="Movimentação_set_10_a_dez_10"/>
      <sheetName val="Report_K"/>
      <sheetName val="Variação_do_Período"/>
      <sheetName val="Baixa_de_Flaviano"/>
      <sheetName val="3__Teste_de_Adição_"/>
      <sheetName val="Mapa_Ago_e_Dez_09"/>
      <sheetName val="PAS_Depreciação_Ago_09"/>
      <sheetName val="PAS_Baixas_Ago_09"/>
      <sheetName val="2__Nota_Explicativa"/>
      <sheetName val="3__Mapa_de_Movimentação_-_L"/>
      <sheetName val="4__Mapa_de_Movimentação_-_E"/>
      <sheetName val="5__Adto_Fornecedores_-_L_"/>
      <sheetName val="6__PAS_de_Depreciação_-_L"/>
      <sheetName val="7__PAS_de_Depreciação_-_E"/>
      <sheetName val="7_1__Controle_de_Alugueis_-_E"/>
      <sheetName val="8__Principais_Adições_-_TRI_-_L"/>
      <sheetName val="9__Teste_de_Adição_-_L"/>
      <sheetName val="10__Teste_de_Adição_-_E"/>
      <sheetName val="Worksheet_in_5610_Imobilizado_C"/>
      <sheetName val="Terrenos_e_Prop__Imobiliárias"/>
      <sheetName val="Patrimônio_31_12_2010"/>
      <sheetName val="Baixas_por_venda"/>
      <sheetName val="Seleção_(2)"/>
      <sheetName val="Check_List"/>
      <sheetName val="Nota_explicativa_Movimentação"/>
      <sheetName val="Lead_-_Ajustada_2008-2009"/>
      <sheetName val="Global_Depreciações"/>
      <sheetName val="Composição_do_Saldo_Inicial"/>
      <sheetName val="Validação_Saldo_Inicial"/>
      <sheetName val="Limitação_de_Extensão"/>
      <sheetName val="Depreciação_Analítica"/>
      <sheetName val="Compos__imobilizado"/>
      <sheetName val="Seleção_compos__imobilizado"/>
      <sheetName val="NOTA_EXPLICATIVA_FINAL"/>
      <sheetName val="Mov__p_relat_"/>
      <sheetName val="Global_Dep_"/>
      <sheetName val="Bens_100%_Depreciados"/>
      <sheetName val="Imobilizado_-_Composição"/>
      <sheetName val="Adiantamento_Imob__Forn__Nac_"/>
      <sheetName val="Vida_útil_Imobilizado"/>
      <sheetName val="Justificativas_Compras_Máquinas"/>
      <sheetName val="Desp_implantação_-_Amortização"/>
      <sheetName val="Composição_Patrimonial_(2)"/>
      <sheetName val="Mov__DFC_e_NE"/>
      <sheetName val="População_Adição"/>
      <sheetName val="Média_ponderada_Depreciação"/>
      <sheetName val="Composição_adição_2012"/>
      <sheetName val="Teste_Saldo_2011"/>
      <sheetName val="Teste_Adição_2012"/>
      <sheetName val="Teste_Saldo"/>
      <sheetName val="3__Depreciação_Global"/>
      <sheetName val="4__Seleção"/>
      <sheetName val="População_-_Imob__Andamento"/>
      <sheetName val="Composição_do_imobilizado"/>
      <sheetName val="Aquisição_de_imobilizado"/>
      <sheetName val="Posição_Patrimonial"/>
      <sheetName val="Provisões_"/>
      <sheetName val="Seleção_e_Teste"/>
      <sheetName val="Composição_-_Imobilizado_em_and"/>
      <sheetName val="CNT"/>
      <sheetName val="Cogen"/>
      <sheetName val="c01"/>
      <sheetName val="bpl"/>
      <sheetName val="Details"/>
      <sheetName val="P Ref. Relatório"/>
      <sheetName val="P1-Rollforward"/>
      <sheetName val="P2-Análise de Variação"/>
      <sheetName val="P5-Teste de Saldo Inicial"/>
      <sheetName val="P6-Teste de Adição"/>
      <sheetName val="P7-Máquinas em Locação"/>
      <sheetName val="P2-Mapa do Imobilizado"/>
      <sheetName val="P3-PAS Depreciação"/>
      <sheetName val="P4-Teste de Saldo Inicial"/>
      <sheetName val="P5-Teste de Adição"/>
      <sheetName val="P6-Máquinas em Locação"/>
      <sheetName val="Threshold PAS"/>
      <sheetName val="P1.Procedimentos"/>
      <sheetName val="P2.Mapa do Imobilizado"/>
      <sheetName val="P3.PAS de Depreciação"/>
      <sheetName val="P5. Maquinas em Locação"/>
      <sheetName val="Fixed Assets"/>
      <sheetName val="Output Apresentação"/>
      <sheetName val="% COMP HE"/>
      <sheetName val="N COMP"/>
      <sheetName val="Params"/>
      <sheetName val="Revisão de Vida Útil"/>
      <sheetName val="Quarters"/>
      <sheetName val="oldSEG"/>
      <sheetName val=" Fluxo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CAMPO"/>
      <sheetName val="RJ"/>
      <sheetName val="Funcionários"/>
      <sheetName val="Funcionários - Resumo"/>
      <sheetName val="Creche"/>
      <sheetName val="Odontoprev"/>
      <sheetName val="Seguro de Vida"/>
      <sheetName val="Plano de Saúde"/>
      <sheetName val="Vale Alimentação"/>
      <sheetName val="Vale Refeição"/>
      <sheetName val="Vale Transporte I"/>
      <sheetName val="Vale Transporte II"/>
      <sheetName val="Vale Páscoa"/>
      <sheetName val="Vale Natal"/>
      <sheetName val="Remuneração CLT"/>
      <sheetName val="Remuneração Estat."/>
      <sheetName val="Hora Extra"/>
      <sheetName val="Sobreaviso"/>
      <sheetName val="PLR"/>
      <sheetName val="RAT FAT"/>
      <sheetName val="Terceiros Entidades"/>
      <sheetName val="FGTS"/>
      <sheetName val="Periculosidade"/>
      <sheetName val="Férias"/>
      <sheetName val="Férias 1-12"/>
      <sheetName val="Férias 1-3"/>
      <sheetName val="Férias INSS"/>
      <sheetName val="Férias RAT FAT"/>
      <sheetName val="Férias Terceiros Entidades"/>
      <sheetName val="Férias FGTS"/>
      <sheetName val="13o"/>
      <sheetName val="13o 1-12"/>
      <sheetName val="13o INSS"/>
      <sheetName val="13o RAT FAT"/>
      <sheetName val="13o Terceiros Entidade"/>
      <sheetName val="13o FGTS"/>
      <sheetName val="  "/>
      <sheetName val="P1. Movimentação"/>
      <sheetName val="P2.Teste de Adição"/>
      <sheetName val="P3. Registro de Imóveis"/>
      <sheetName val="P4. Investimentos"/>
      <sheetName val="Sumary of tests"/>
      <sheetName val="P1 - Resumo dos Saldos"/>
      <sheetName val="P2 - Mapa do Imobilizado"/>
      <sheetName val="P3 - PAS de Depreciação 31.08"/>
      <sheetName val="P3.1 - Depreciação 31.12"/>
      <sheetName val="P4 - Frota CT Rental 31.08"/>
      <sheetName val="P4.1 - Frota CT Rental 31.12"/>
      <sheetName val="P5 - Frota CMT 31.08"/>
      <sheetName val="P7 - Teste de Baixas"/>
      <sheetName val="P8 - Saldo Frota CT 30.09"/>
      <sheetName val="P8.1 - Saldo Frota CT 31.12"/>
      <sheetName val="P9 - Teste Receita Frota"/>
      <sheetName val="Quadro Imobilizado"/>
      <sheetName val="Analíse de Impairment"/>
      <sheetName val="Teste custo imoveis e terreno"/>
      <sheetName val="P2.1- Para Ref Pacote"/>
      <sheetName val="P3-Mapa Movimentação BR"/>
      <sheetName val="P4-PAS Depreciação - BR"/>
      <sheetName val="P5-Mapa Movimentação IFRS"/>
      <sheetName val="P6-Cálculo Depreciação -IFRS"/>
      <sheetName val="P7-Teste SI"/>
      <sheetName val="P8-Teste Adição"/>
      <sheetName val="P9-Composição das adições"/>
      <sheetName val="P10-LOG ACL SI"/>
      <sheetName val="P11-Taxas IFRS"/>
      <sheetName val="P2. Mapa Intangível"/>
      <sheetName val="P3. PAS Amort. e Depreciação"/>
      <sheetName val="P4. Aging Imob. em Andamento"/>
      <sheetName val="5. Adições"/>
      <sheetName val="6. Análise de Variação"/>
      <sheetName val="P7. DAAM"/>
      <sheetName val="Adições de Imobilizado 30.11"/>
      <sheetName val="Adições de Imobilizado 31.12"/>
      <sheetName val="Teste Deprec. Gerencial"/>
      <sheetName val="Mapa de Movim. e PAS Deprec."/>
      <sheetName val="Impaiment Analysis"/>
      <sheetName val="Parâmetro 30.09"/>
      <sheetName val="Parâmetro 31.12.2009"/>
      <sheetName val="Mapa Imobilizado e Intangível"/>
      <sheetName val="Adição do Imobilizado"/>
      <sheetName val="Ágio Griffith"/>
      <sheetName val="Stock Price"/>
      <sheetName val="1. Teste de Inspeção "/>
      <sheetName val="1.1 Teste de Inspeção"/>
      <sheetName val="2.Mapa de movimentação"/>
      <sheetName val="3. Depreciação"/>
      <sheetName val="AJE"/>
      <sheetName val="budget+act 18-19"/>
      <sheetName val="budget CC 19-20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  <sheetName val="LGEKS"/>
      <sheetName val="Orçado"/>
      <sheetName val="NCEs"/>
      <sheetName val="ASSUM"/>
      <sheetName val="RP-101.2.1."/>
      <sheetName val="OUVE"/>
      <sheetName val="Provisão de Juros"/>
      <sheetName val="Obras_em_andamento1"/>
      <sheetName val="Finder"/>
      <sheetName val="P4. Imobilizado em Andamento"/>
      <sheetName val="INDUMENTÁRIA"/>
      <sheetName val="VMB"/>
      <sheetName val="G2Temp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>
        <row r="20">
          <cell r="F20">
            <v>14206.94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/>
      <sheetData sheetId="101"/>
      <sheetData sheetId="102" refreshError="1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>
        <row r="17">
          <cell r="U17">
            <v>39813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>
        <row r="17">
          <cell r="U17">
            <v>39813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  <sheetData sheetId="848"/>
      <sheetData sheetId="849"/>
      <sheetData sheetId="850"/>
      <sheetData sheetId="85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 refreshError="1"/>
      <sheetData sheetId="981" refreshError="1"/>
      <sheetData sheetId="982"/>
      <sheetData sheetId="983" refreshError="1"/>
      <sheetData sheetId="984" refreshError="1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/>
      <sheetData sheetId="1125"/>
      <sheetData sheetId="1126"/>
      <sheetData sheetId="1127" refreshError="1"/>
      <sheetData sheetId="1128"/>
      <sheetData sheetId="1129" refreshError="1"/>
      <sheetData sheetId="1130"/>
      <sheetData sheetId="1131"/>
      <sheetData sheetId="1132" refreshError="1"/>
      <sheetData sheetId="1133" refreshError="1"/>
      <sheetData sheetId="1134"/>
      <sheetData sheetId="1135"/>
      <sheetData sheetId="1136" refreshError="1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/>
      <sheetData sheetId="1145"/>
      <sheetData sheetId="1146" refreshError="1"/>
      <sheetData sheetId="1147" refreshError="1"/>
      <sheetData sheetId="1148" refreshError="1"/>
      <sheetData sheetId="1149"/>
      <sheetData sheetId="1150" refreshError="1"/>
      <sheetData sheetId="1151" refreshError="1"/>
      <sheetData sheetId="1152"/>
      <sheetData sheetId="1153" refreshError="1"/>
      <sheetData sheetId="1154" refreshError="1"/>
      <sheetData sheetId="1155" refreshError="1"/>
      <sheetData sheetId="1156"/>
      <sheetData sheetId="1157"/>
      <sheetData sheetId="1158"/>
      <sheetData sheetId="1159"/>
      <sheetData sheetId="1160" refreshError="1"/>
      <sheetData sheetId="1161" refreshError="1"/>
      <sheetData sheetId="1162" refreshError="1"/>
      <sheetData sheetId="1163" refreshError="1"/>
      <sheetData sheetId="1164"/>
      <sheetData sheetId="1165" refreshError="1"/>
      <sheetData sheetId="1166" refreshError="1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>
        <row r="7">
          <cell r="A7" t="str">
            <v>{c}</v>
          </cell>
        </row>
      </sheetData>
      <sheetData sheetId="1223"/>
      <sheetData sheetId="1224"/>
      <sheetData sheetId="1225"/>
      <sheetData sheetId="1226"/>
      <sheetData sheetId="1227"/>
      <sheetData sheetId="1228"/>
      <sheetData sheetId="1229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/>
      <sheetData sheetId="1257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/>
      <sheetData sheetId="1272"/>
      <sheetData sheetId="1273" refreshError="1"/>
      <sheetData sheetId="1274" refreshError="1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 refreshError="1"/>
      <sheetData sheetId="1285" refreshError="1"/>
      <sheetData sheetId="1286"/>
      <sheetData sheetId="1287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/>
      <sheetData sheetId="1301"/>
      <sheetData sheetId="1302"/>
      <sheetData sheetId="1303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/>
      <sheetData sheetId="131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/>
      <sheetData sheetId="1437"/>
      <sheetData sheetId="1438"/>
      <sheetData sheetId="1439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/>
      <sheetData sheetId="1471"/>
      <sheetData sheetId="1472"/>
      <sheetData sheetId="1473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/>
      <sheetData sheetId="1534"/>
      <sheetData sheetId="1535"/>
      <sheetData sheetId="1536">
        <row r="7">
          <cell r="A7" t="str">
            <v>{c}</v>
          </cell>
        </row>
      </sheetData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>
        <row r="7">
          <cell r="A7" t="str">
            <v>{c}</v>
          </cell>
        </row>
      </sheetData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>
        <row r="7">
          <cell r="A7" t="str">
            <v>{c}</v>
          </cell>
        </row>
      </sheetData>
      <sheetData sheetId="1558" refreshError="1"/>
      <sheetData sheetId="1559" refreshError="1"/>
      <sheetData sheetId="1560" refreshError="1"/>
      <sheetData sheetId="1561" refreshError="1"/>
      <sheetData sheetId="1562"/>
      <sheetData sheetId="1563" refreshError="1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 refreshError="1"/>
      <sheetData sheetId="1575" refreshError="1"/>
      <sheetData sheetId="1576" refreshError="1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/>
      <sheetData sheetId="1613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 refreshError="1"/>
      <sheetData sheetId="1681"/>
      <sheetData sheetId="1682" refreshError="1"/>
      <sheetData sheetId="1683" refreshError="1"/>
      <sheetData sheetId="1684"/>
      <sheetData sheetId="1685" refreshError="1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/>
      <sheetData sheetId="1842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/>
      <sheetData sheetId="1857"/>
      <sheetData sheetId="1858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/>
      <sheetData sheetId="1925"/>
      <sheetData sheetId="1926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/>
      <sheetData sheetId="2016"/>
      <sheetData sheetId="2017"/>
      <sheetData sheetId="2018"/>
      <sheetData sheetId="2019"/>
      <sheetData sheetId="2020"/>
      <sheetData sheetId="2021">
        <row r="29">
          <cell r="D29" t="str">
            <v>&lt;5</v>
          </cell>
        </row>
      </sheetData>
      <sheetData sheetId="2022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>
        <row r="7">
          <cell r="A7" t="str">
            <v>{c}</v>
          </cell>
        </row>
      </sheetData>
      <sheetData sheetId="2030"/>
      <sheetData sheetId="203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/>
      <sheetData sheetId="2422"/>
      <sheetData sheetId="2423"/>
      <sheetData sheetId="2424" refreshError="1"/>
      <sheetData sheetId="2425"/>
      <sheetData sheetId="2426" refreshError="1"/>
      <sheetData sheetId="2427" refreshError="1"/>
      <sheetData sheetId="2428" refreshError="1"/>
      <sheetData sheetId="2429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 refreshError="1"/>
      <sheetData sheetId="2443"/>
      <sheetData sheetId="2444"/>
      <sheetData sheetId="2445"/>
      <sheetData sheetId="2446" refreshError="1"/>
      <sheetData sheetId="2447" refreshError="1"/>
      <sheetData sheetId="2448" refreshError="1"/>
      <sheetData sheetId="2449" refreshError="1"/>
      <sheetData sheetId="2450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/>
      <sheetData sheetId="2462"/>
      <sheetData sheetId="2463"/>
      <sheetData sheetId="2464"/>
      <sheetData sheetId="2465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/>
      <sheetData sheetId="2485"/>
      <sheetData sheetId="2486"/>
      <sheetData sheetId="2487"/>
      <sheetData sheetId="2488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>
        <row r="7">
          <cell r="A7" t="str">
            <v>{c}</v>
          </cell>
        </row>
      </sheetData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/>
      <sheetData sheetId="2571">
        <row r="7">
          <cell r="A7" t="str">
            <v>{c}</v>
          </cell>
        </row>
      </sheetData>
      <sheetData sheetId="2572"/>
      <sheetData sheetId="2573"/>
      <sheetData sheetId="2574"/>
      <sheetData sheetId="2575"/>
      <sheetData sheetId="2576">
        <row r="1">
          <cell r="F1" t="str">
            <v>31/12/2010</v>
          </cell>
        </row>
      </sheetData>
      <sheetData sheetId="2577">
        <row r="11">
          <cell r="E11" t="str">
            <v>!</v>
          </cell>
        </row>
      </sheetData>
      <sheetData sheetId="2578">
        <row r="7">
          <cell r="A7" t="str">
            <v>{c}</v>
          </cell>
        </row>
      </sheetData>
      <sheetData sheetId="2579"/>
      <sheetData sheetId="2580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>
        <row r="13">
          <cell r="I13">
            <v>1183000</v>
          </cell>
        </row>
      </sheetData>
      <sheetData sheetId="2738"/>
      <sheetData sheetId="2739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>
        <row r="17">
          <cell r="K17" t="str">
            <v>&lt;1</v>
          </cell>
        </row>
      </sheetData>
      <sheetData sheetId="2784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/>
      <sheetData sheetId="2815" refreshError="1"/>
      <sheetData sheetId="2816" refreshError="1"/>
      <sheetData sheetId="2817" refreshError="1"/>
      <sheetData sheetId="2818" refreshError="1"/>
      <sheetData sheetId="2819"/>
      <sheetData sheetId="2820"/>
      <sheetData sheetId="282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>
        <row r="831">
          <cell r="R831">
            <v>32146023.650000002</v>
          </cell>
        </row>
      </sheetData>
      <sheetData sheetId="2855"/>
      <sheetData sheetId="2856" refreshError="1"/>
      <sheetData sheetId="2857"/>
      <sheetData sheetId="2858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/>
      <sheetData sheetId="2894"/>
      <sheetData sheetId="2895"/>
      <sheetData sheetId="2896"/>
      <sheetData sheetId="2897"/>
      <sheetData sheetId="2898" refreshError="1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/>
      <sheetData sheetId="2919" refreshError="1"/>
      <sheetData sheetId="2920" refreshError="1"/>
      <sheetData sheetId="2921" refreshError="1"/>
      <sheetData sheetId="2922" refreshError="1"/>
      <sheetData sheetId="2923"/>
      <sheetData sheetId="2924" refreshError="1"/>
      <sheetData sheetId="2925" refreshError="1"/>
      <sheetData sheetId="2926" refreshError="1"/>
      <sheetData sheetId="2927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>
        <row r="110">
          <cell r="L110">
            <v>92556</v>
          </cell>
        </row>
      </sheetData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 refreshError="1"/>
      <sheetData sheetId="3095" refreshError="1"/>
      <sheetData sheetId="3096"/>
      <sheetData sheetId="3097"/>
      <sheetData sheetId="3098"/>
      <sheetData sheetId="3099"/>
      <sheetData sheetId="3100"/>
      <sheetData sheetId="3101" refreshError="1"/>
      <sheetData sheetId="3102"/>
      <sheetData sheetId="3103" refreshError="1"/>
      <sheetData sheetId="3104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/>
      <sheetData sheetId="3119" refreshError="1"/>
      <sheetData sheetId="3120" refreshError="1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/>
      <sheetData sheetId="3128"/>
      <sheetData sheetId="3129"/>
      <sheetData sheetId="3130"/>
      <sheetData sheetId="3131"/>
      <sheetData sheetId="3132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 refreshError="1"/>
      <sheetData sheetId="3150"/>
      <sheetData sheetId="3151"/>
      <sheetData sheetId="3152"/>
      <sheetData sheetId="3153"/>
      <sheetData sheetId="3154"/>
      <sheetData sheetId="3155"/>
      <sheetData sheetId="3156">
        <row r="110">
          <cell r="L110">
            <v>92556</v>
          </cell>
        </row>
      </sheetData>
      <sheetData sheetId="3157"/>
      <sheetData sheetId="3158" refreshError="1"/>
      <sheetData sheetId="3159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/>
      <sheetData sheetId="3183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/>
      <sheetData sheetId="3206"/>
      <sheetData sheetId="3207"/>
      <sheetData sheetId="3208"/>
      <sheetData sheetId="3209"/>
      <sheetData sheetId="3210" refreshError="1"/>
      <sheetData sheetId="3211" refreshError="1"/>
      <sheetData sheetId="3212" refreshError="1"/>
      <sheetData sheetId="3213"/>
      <sheetData sheetId="3214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/>
      <sheetData sheetId="3232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>
        <row r="7">
          <cell r="A7" t="str">
            <v>{c}</v>
          </cell>
        </row>
      </sheetData>
      <sheetData sheetId="3255"/>
      <sheetData sheetId="3256" refreshError="1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/>
      <sheetData sheetId="3290"/>
      <sheetData sheetId="3291"/>
      <sheetData sheetId="3292"/>
      <sheetData sheetId="3293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>
        <row r="29">
          <cell r="D29" t="str">
            <v>&lt;5</v>
          </cell>
        </row>
      </sheetData>
      <sheetData sheetId="3306">
        <row r="29">
          <cell r="D29" t="str">
            <v>&lt;5</v>
          </cell>
        </row>
      </sheetData>
      <sheetData sheetId="3307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>
        <row r="17">
          <cell r="K17" t="str">
            <v>&lt;1</v>
          </cell>
        </row>
      </sheetData>
      <sheetData sheetId="3345" refreshError="1"/>
      <sheetData sheetId="3346" refreshError="1"/>
      <sheetData sheetId="3347" refreshError="1"/>
      <sheetData sheetId="3348" refreshError="1"/>
      <sheetData sheetId="3349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/>
      <sheetData sheetId="3371"/>
      <sheetData sheetId="3372" refreshError="1"/>
      <sheetData sheetId="3373" refreshError="1"/>
      <sheetData sheetId="3374" refreshError="1"/>
      <sheetData sheetId="3375" refreshError="1"/>
      <sheetData sheetId="3376"/>
      <sheetData sheetId="3377"/>
      <sheetData sheetId="3378"/>
      <sheetData sheetId="3379"/>
      <sheetData sheetId="3380"/>
      <sheetData sheetId="3381"/>
      <sheetData sheetId="3382"/>
      <sheetData sheetId="3383" refreshError="1"/>
      <sheetData sheetId="3384" refreshError="1"/>
      <sheetData sheetId="3385">
        <row r="17">
          <cell r="Q17">
            <v>11538.076629999998</v>
          </cell>
        </row>
      </sheetData>
      <sheetData sheetId="3386">
        <row r="17">
          <cell r="Q17">
            <v>11538.076629999998</v>
          </cell>
        </row>
      </sheetData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/>
      <sheetData sheetId="3398"/>
      <sheetData sheetId="3399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/>
      <sheetData sheetId="3408"/>
      <sheetData sheetId="3409" refreshError="1"/>
      <sheetData sheetId="3410">
        <row r="831">
          <cell r="R831">
            <v>32146023.650000002</v>
          </cell>
        </row>
      </sheetData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>
        <row r="831">
          <cell r="R831">
            <v>32146023.650000002</v>
          </cell>
        </row>
      </sheetData>
      <sheetData sheetId="3419" refreshError="1"/>
      <sheetData sheetId="3420" refreshError="1"/>
      <sheetData sheetId="3421" refreshError="1"/>
      <sheetData sheetId="3422" refreshError="1"/>
      <sheetData sheetId="3423"/>
      <sheetData sheetId="3424"/>
      <sheetData sheetId="3425">
        <row r="831">
          <cell r="R831">
            <v>32146023.650000002</v>
          </cell>
        </row>
      </sheetData>
      <sheetData sheetId="3426">
        <row r="831">
          <cell r="R831">
            <v>32146023.649999999</v>
          </cell>
        </row>
      </sheetData>
      <sheetData sheetId="3427"/>
      <sheetData sheetId="3428"/>
      <sheetData sheetId="3429"/>
      <sheetData sheetId="3430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/>
      <sheetData sheetId="3442"/>
      <sheetData sheetId="3443"/>
      <sheetData sheetId="3444">
        <row r="831">
          <cell r="R831">
            <v>32146023.650000002</v>
          </cell>
        </row>
      </sheetData>
      <sheetData sheetId="3445"/>
      <sheetData sheetId="3446"/>
      <sheetData sheetId="3447"/>
      <sheetData sheetId="3448"/>
      <sheetData sheetId="3449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>
        <row r="831">
          <cell r="R831">
            <v>32146023.650000002</v>
          </cell>
        </row>
      </sheetData>
      <sheetData sheetId="3531">
        <row r="17">
          <cell r="Q17">
            <v>11538.076629999998</v>
          </cell>
        </row>
      </sheetData>
      <sheetData sheetId="3532"/>
      <sheetData sheetId="3533"/>
      <sheetData sheetId="3534"/>
      <sheetData sheetId="3535"/>
      <sheetData sheetId="3536"/>
      <sheetData sheetId="3537" refreshError="1"/>
      <sheetData sheetId="3538" refreshError="1"/>
      <sheetData sheetId="3539"/>
      <sheetData sheetId="3540"/>
      <sheetData sheetId="354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>
        <row r="13">
          <cell r="I13">
            <v>1183000</v>
          </cell>
        </row>
      </sheetData>
      <sheetData sheetId="3565">
        <row r="13">
          <cell r="I13">
            <v>1183000</v>
          </cell>
        </row>
      </sheetData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/>
      <sheetData sheetId="3578" refreshError="1"/>
      <sheetData sheetId="3579" refreshError="1"/>
      <sheetData sheetId="3580" refreshError="1"/>
      <sheetData sheetId="3581" refreshError="1"/>
      <sheetData sheetId="3582"/>
      <sheetData sheetId="3583" refreshError="1"/>
      <sheetData sheetId="3584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/>
      <sheetData sheetId="3594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/>
      <sheetData sheetId="360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/>
      <sheetData sheetId="3608"/>
      <sheetData sheetId="3609" refreshError="1"/>
      <sheetData sheetId="3610" refreshError="1"/>
      <sheetData sheetId="361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/>
      <sheetData sheetId="3622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/>
      <sheetData sheetId="3642" refreshError="1"/>
      <sheetData sheetId="3643"/>
      <sheetData sheetId="3644">
        <row r="9">
          <cell r="G9">
            <v>0</v>
          </cell>
        </row>
      </sheetData>
      <sheetData sheetId="3645"/>
      <sheetData sheetId="3646" refreshError="1"/>
      <sheetData sheetId="3647" refreshError="1"/>
      <sheetData sheetId="3648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/>
      <sheetData sheetId="3666"/>
      <sheetData sheetId="3667"/>
      <sheetData sheetId="3668"/>
      <sheetData sheetId="3669"/>
      <sheetData sheetId="3670" refreshError="1"/>
      <sheetData sheetId="3671" refreshError="1"/>
      <sheetData sheetId="3672">
        <row r="831">
          <cell r="R831">
            <v>32146023.650000002</v>
          </cell>
        </row>
      </sheetData>
      <sheetData sheetId="3673" refreshError="1"/>
      <sheetData sheetId="3674" refreshError="1"/>
      <sheetData sheetId="3675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/>
      <sheetData sheetId="3687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/>
      <sheetData sheetId="3710">
        <row r="26">
          <cell r="G26">
            <v>0</v>
          </cell>
        </row>
      </sheetData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/>
      <sheetData sheetId="3760"/>
      <sheetData sheetId="3761" refreshError="1"/>
      <sheetData sheetId="3762"/>
      <sheetData sheetId="3763"/>
      <sheetData sheetId="3764"/>
      <sheetData sheetId="3765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/>
      <sheetData sheetId="3856"/>
      <sheetData sheetId="3857"/>
      <sheetData sheetId="3858"/>
      <sheetData sheetId="3859"/>
      <sheetData sheetId="3860"/>
      <sheetData sheetId="3861" refreshError="1"/>
      <sheetData sheetId="3862" refreshError="1"/>
      <sheetData sheetId="3863" refreshError="1"/>
      <sheetData sheetId="3864" refreshError="1"/>
      <sheetData sheetId="3865"/>
      <sheetData sheetId="3866" refreshError="1"/>
      <sheetData sheetId="3867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/>
      <sheetData sheetId="3882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/>
      <sheetData sheetId="3918"/>
      <sheetData sheetId="3919">
        <row r="26">
          <cell r="G26">
            <v>0</v>
          </cell>
        </row>
      </sheetData>
      <sheetData sheetId="3920"/>
      <sheetData sheetId="3921"/>
      <sheetData sheetId="3922"/>
      <sheetData sheetId="3923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/>
      <sheetData sheetId="3932"/>
      <sheetData sheetId="3933"/>
      <sheetData sheetId="3934">
        <row r="26">
          <cell r="G26">
            <v>0</v>
          </cell>
        </row>
      </sheetData>
      <sheetData sheetId="3935"/>
      <sheetData sheetId="3936" refreshError="1"/>
      <sheetData sheetId="3937" refreshError="1"/>
      <sheetData sheetId="3938" refreshError="1"/>
      <sheetData sheetId="3939" refreshError="1"/>
      <sheetData sheetId="3940"/>
      <sheetData sheetId="3941"/>
      <sheetData sheetId="3942"/>
      <sheetData sheetId="3943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>
        <row r="7">
          <cell r="A7" t="str">
            <v>{c}</v>
          </cell>
        </row>
      </sheetData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>
        <row r="29">
          <cell r="D29" t="str">
            <v>&lt;5</v>
          </cell>
        </row>
      </sheetData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>
        <row r="17">
          <cell r="K17" t="str">
            <v>&lt;1</v>
          </cell>
        </row>
      </sheetData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>
        <row r="110">
          <cell r="L110">
            <v>92556</v>
          </cell>
        </row>
      </sheetData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/>
      <sheetData sheetId="7051"/>
      <sheetData sheetId="7052" refreshError="1"/>
      <sheetData sheetId="7053"/>
      <sheetData sheetId="7054"/>
      <sheetData sheetId="7055"/>
      <sheetData sheetId="7056"/>
      <sheetData sheetId="7057"/>
      <sheetData sheetId="7058">
        <row r="110">
          <cell r="L110">
            <v>0</v>
          </cell>
        </row>
      </sheetData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>
        <row r="1">
          <cell r="F1"/>
        </row>
      </sheetData>
      <sheetData sheetId="7151"/>
      <sheetData sheetId="7152"/>
      <sheetData sheetId="7153"/>
      <sheetData sheetId="7154"/>
      <sheetData sheetId="7155">
        <row r="2">
          <cell r="F2" t="str">
            <v>C/PARTIDA</v>
          </cell>
        </row>
      </sheetData>
      <sheetData sheetId="7156"/>
      <sheetData sheetId="7157"/>
      <sheetData sheetId="7158"/>
      <sheetData sheetId="7159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/>
      <sheetData sheetId="7168" refreshError="1"/>
      <sheetData sheetId="7169" refreshError="1"/>
      <sheetData sheetId="7170" refreshError="1"/>
      <sheetData sheetId="7171" refreshError="1"/>
      <sheetData sheetId="717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Lead"/>
      <sheetName val="Mapa de Resultado"/>
      <sheetName val="XREF"/>
      <sheetName val="Deposito Judicial"/>
      <sheetName val="PAS Venda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Mapa Imobilizado"/>
    </sheetNames>
    <sheetDataSet>
      <sheetData sheetId="0" refreshError="1"/>
      <sheetData sheetId="1">
        <row r="13">
          <cell r="C13">
            <v>7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 Listing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30.9.07"/>
      <sheetName val="31.12.07"/>
    </sheetNames>
    <sheetDataSet>
      <sheetData sheetId="0"/>
      <sheetData sheetId="1">
        <row r="8">
          <cell r="C8">
            <v>0.03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ס הכנסה "/>
      <sheetName val="נתונים לשינוי"/>
      <sheetName val="השלמות"/>
      <sheetName val="T.B"/>
      <sheetName val="פקודות נוספות"/>
      <sheetName val="חישובים"/>
      <sheetName val="הפרשות"/>
      <sheetName val="F.A"/>
      <sheetName val="INTER-COMPANY"/>
      <sheetName val="Reports"/>
      <sheetName val="Statements"/>
      <sheetName val="כרטיסים שלא שולבו"/>
      <sheetName val="סבירות מימון"/>
      <sheetName val="Monthly P&amp;L"/>
      <sheetName val="ני&quot;ע"/>
      <sheetName val="סקירת מאזן"/>
      <sheetName val="סקירת רווה&quot;ס"/>
      <sheetName val="העמסת הוצאות"/>
      <sheetName val="5.6.07"/>
    </sheetNames>
    <sheetDataSet>
      <sheetData sheetId="0" refreshError="1"/>
      <sheetData sheetId="1" refreshError="1">
        <row r="7">
          <cell r="G7">
            <v>4.665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trim 2023 2024 port"/>
      <sheetName val="DRE trim 2023 2024 ing"/>
      <sheetName val="BP port"/>
      <sheetName val="BP ing"/>
      <sheetName val="RECEITA LÍQUIDA"/>
      <sheetName val="CAGR"/>
      <sheetName val="EBITDA Gerencial"/>
      <sheetName val="EMPRESTIMOS DF anual"/>
      <sheetName val="EMPRESTIMOS PORT DF"/>
      <sheetName val="EMPRESTIMOS ESP DF"/>
      <sheetName val="EMPRESTIMOS INGL DF"/>
      <sheetName val="Despesas x Receitas"/>
      <sheetName val="Dívida Bruta x Dívida Líquida"/>
      <sheetName val="financiamento a clientes"/>
      <sheetName val="indicadores selecionados"/>
      <sheetName val="lucro líquido ajustado"/>
      <sheetName val="ll por ação"/>
      <sheetName val="eventos MKT"/>
      <sheetName val="Equivalência"/>
      <sheetName val="DRE"/>
      <sheetName val="DFC"/>
      <sheetName val="Resultado 2020"/>
      <sheetName val="Resultado 2019"/>
    </sheetNames>
    <sheetDataSet>
      <sheetData sheetId="0"/>
      <sheetData sheetId="1"/>
      <sheetData sheetId="2">
        <row r="12">
          <cell r="L12">
            <v>59025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many"/>
      <sheetName val="france"/>
      <sheetName val="italy"/>
      <sheetName val="uk"/>
      <sheetName val="netherlands"/>
      <sheetName val="INTERCO"/>
      <sheetName val="Resumo"/>
      <sheetName val="sex"/>
      <sheetName val="DIL4"/>
      <sheetName val="CONSSID12-96"/>
      <sheetName val="Débito Pis Cofins "/>
      <sheetName val="n"/>
      <sheetName val="Period"/>
      <sheetName val="exchange rate chart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set-up"/>
      <sheetName val="Base_Un"/>
      <sheetName val="(Suporte) Fórmulas"/>
      <sheetName val="Quarters"/>
      <sheetName val="oldSEG"/>
      <sheetName val="Débito_Pis_Cofins_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Consolidated"/>
      <sheetName val="2019_VHC"/>
      <sheetName val="B2019_Consolidated"/>
      <sheetName val="2018_Consolidated"/>
      <sheetName val="2019_Flash"/>
      <sheetName val="Máscara_-_BP"/>
      <sheetName val="Máscara_-_LY"/>
      <sheetName val="Máscara_-_YTD"/>
      <sheetName val="Consolidated_Quarter"/>
      <sheetName val="Máscara_-_Q2"/>
      <sheetName val="Máscara_-_BP_Q2"/>
      <sheetName val="Máscara_-_LY_Q2"/>
      <sheetName val="exchange_rate_chart"/>
      <sheetName val="(Suporte)_Fórmulas"/>
      <sheetName val="imob custo"/>
    </sheetNames>
    <sheetDataSet>
      <sheetData sheetId="0" refreshError="1"/>
      <sheetData sheetId="1" refreshError="1">
        <row r="41">
          <cell r="B41">
            <v>5.7736720554272516</v>
          </cell>
          <cell r="C41">
            <v>5.9488399762046402</v>
          </cell>
          <cell r="D41">
            <v>6.0827250608272507</v>
          </cell>
          <cell r="E41">
            <v>6.1996280223186613</v>
          </cell>
        </row>
        <row r="43">
          <cell r="B43">
            <v>6.0389999999999997</v>
          </cell>
          <cell r="C43">
            <v>6.0389999999999997</v>
          </cell>
          <cell r="D43">
            <v>6.0389999999999997</v>
          </cell>
          <cell r="E43">
            <v>6.0389999999999997</v>
          </cell>
          <cell r="F43">
            <v>6.0389999999999997</v>
          </cell>
          <cell r="G43">
            <v>6.0389999999999997</v>
          </cell>
          <cell r="H43">
            <v>6.0389999999999997</v>
          </cell>
          <cell r="I43">
            <v>6.0389999999999997</v>
          </cell>
          <cell r="J43">
            <v>6.0389999999999997</v>
          </cell>
          <cell r="K43">
            <v>6.0389999999999997</v>
          </cell>
          <cell r="L43">
            <v>6.0389999999999997</v>
          </cell>
          <cell r="M43">
            <v>6.0389999999999997</v>
          </cell>
        </row>
        <row r="45">
          <cell r="B45">
            <v>6.1349693251533743</v>
          </cell>
          <cell r="C45">
            <v>6.0901339829476244</v>
          </cell>
          <cell r="D45">
            <v>5.9772863120143453</v>
          </cell>
          <cell r="E45">
            <v>5.9772863120143453</v>
          </cell>
          <cell r="F45">
            <v>5.9916117435590177</v>
          </cell>
          <cell r="G45">
            <v>6.1050061050061046</v>
          </cell>
          <cell r="H45">
            <v>5.9559261465157833</v>
          </cell>
          <cell r="I45">
            <v>5.8962264150943398</v>
          </cell>
          <cell r="J45">
            <v>5.5248618784530388</v>
          </cell>
          <cell r="K45">
            <v>5.5463117027176931</v>
          </cell>
          <cell r="L45">
            <v>5.7438253877082133</v>
          </cell>
          <cell r="M45">
            <v>5.5991041433370654</v>
          </cell>
        </row>
      </sheetData>
      <sheetData sheetId="2" refreshError="1">
        <row r="41">
          <cell r="B41">
            <v>1704.4486108743822</v>
          </cell>
          <cell r="C41">
            <v>1756.2346329469619</v>
          </cell>
          <cell r="D41">
            <v>1795.6545160711078</v>
          </cell>
          <cell r="E41">
            <v>1830.1610541727671</v>
          </cell>
        </row>
        <row r="43">
          <cell r="B43">
            <v>1777</v>
          </cell>
          <cell r="C43">
            <v>1777</v>
          </cell>
          <cell r="D43">
            <v>1777</v>
          </cell>
          <cell r="E43">
            <v>1777</v>
          </cell>
          <cell r="F43">
            <v>1777</v>
          </cell>
          <cell r="G43">
            <v>1777</v>
          </cell>
          <cell r="H43">
            <v>1777</v>
          </cell>
          <cell r="I43">
            <v>1777</v>
          </cell>
          <cell r="J43">
            <v>1777</v>
          </cell>
          <cell r="K43">
            <v>1777</v>
          </cell>
          <cell r="L43">
            <v>1777</v>
          </cell>
          <cell r="M43">
            <v>1777</v>
          </cell>
        </row>
        <row r="45">
          <cell r="B45">
            <v>1806.0321473722233</v>
          </cell>
          <cell r="C45">
            <v>1788.9087656529516</v>
          </cell>
          <cell r="D45">
            <v>1821.4936247723133</v>
          </cell>
          <cell r="E45">
            <v>1759.9436818021823</v>
          </cell>
          <cell r="F45">
            <v>1760.8733932030289</v>
          </cell>
          <cell r="G45">
            <v>1793.0787161556393</v>
          </cell>
          <cell r="H45">
            <v>1752.8483786152497</v>
          </cell>
          <cell r="I45">
            <v>1781.8959372772631</v>
          </cell>
          <cell r="J45">
            <v>1627.8691193228065</v>
          </cell>
          <cell r="K45">
            <v>1636.9291209690618</v>
          </cell>
          <cell r="L45">
            <v>1694.9152542372881</v>
          </cell>
          <cell r="M45">
            <v>1652.0733520568313</v>
          </cell>
        </row>
      </sheetData>
      <sheetData sheetId="3" refreshError="1">
        <row r="41">
          <cell r="B41">
            <v>0.60782883539995136</v>
          </cell>
          <cell r="C41">
            <v>0.62383031815346224</v>
          </cell>
          <cell r="D41">
            <v>0.62359690695934156</v>
          </cell>
          <cell r="E41">
            <v>0.62150403977625857</v>
          </cell>
        </row>
        <row r="43">
          <cell r="B43">
            <v>0.61799999999999999</v>
          </cell>
          <cell r="C43">
            <v>0.61799999999999999</v>
          </cell>
          <cell r="D43">
            <v>0.61799999999999999</v>
          </cell>
          <cell r="E43">
            <v>0.61799999999999999</v>
          </cell>
          <cell r="F43">
            <v>0.61799999999999999</v>
          </cell>
          <cell r="G43">
            <v>0.61799999999999999</v>
          </cell>
          <cell r="H43">
            <v>0.61799999999999999</v>
          </cell>
          <cell r="I43">
            <v>0.61799999999999999</v>
          </cell>
          <cell r="J43">
            <v>0.61799999999999999</v>
          </cell>
          <cell r="K43">
            <v>0.61799999999999999</v>
          </cell>
          <cell r="L43">
            <v>0.61799999999999999</v>
          </cell>
          <cell r="M43">
            <v>0.61799999999999999</v>
          </cell>
        </row>
        <row r="45">
          <cell r="B45">
            <v>0.61218243036424858</v>
          </cell>
          <cell r="C45">
            <v>0.60816152770175758</v>
          </cell>
          <cell r="D45">
            <v>0.60320907226444687</v>
          </cell>
          <cell r="E45">
            <v>0.60024009603841544</v>
          </cell>
          <cell r="F45">
            <v>0.61263248177418361</v>
          </cell>
          <cell r="G45">
            <v>0.60266377388055203</v>
          </cell>
          <cell r="H45">
            <v>0.61236987140232702</v>
          </cell>
          <cell r="I45">
            <v>0.59488399762046396</v>
          </cell>
          <cell r="J45">
            <v>0.58823529411764708</v>
          </cell>
          <cell r="K45">
            <v>0.60452182323781889</v>
          </cell>
          <cell r="L45">
            <v>0.6044852807834129</v>
          </cell>
          <cell r="M45">
            <v>0.6025911419102139</v>
          </cell>
        </row>
      </sheetData>
      <sheetData sheetId="4" refreshError="1">
        <row r="41">
          <cell r="B41">
            <v>1.9398642095053349</v>
          </cell>
          <cell r="C41">
            <v>1.9988007195682591</v>
          </cell>
          <cell r="D41">
            <v>2.0437359493153484</v>
          </cell>
          <cell r="E41">
            <v>2.0828993959591751</v>
          </cell>
        </row>
        <row r="43">
          <cell r="B43">
            <v>2.032</v>
          </cell>
          <cell r="C43">
            <v>2.032</v>
          </cell>
          <cell r="D43">
            <v>2.032</v>
          </cell>
          <cell r="E43">
            <v>2.032</v>
          </cell>
          <cell r="F43">
            <v>2.032</v>
          </cell>
          <cell r="G43">
            <v>2.032</v>
          </cell>
          <cell r="H43">
            <v>2.032</v>
          </cell>
          <cell r="I43">
            <v>2.032</v>
          </cell>
          <cell r="J43">
            <v>2.032</v>
          </cell>
          <cell r="K43">
            <v>2.032</v>
          </cell>
          <cell r="L43">
            <v>2.032</v>
          </cell>
          <cell r="M43">
            <v>2.032</v>
          </cell>
        </row>
        <row r="45">
          <cell r="B45">
            <v>2.0627062706270625</v>
          </cell>
          <cell r="C45">
            <v>2.0466639377814162</v>
          </cell>
          <cell r="D45">
            <v>2.0815986677768525</v>
          </cell>
          <cell r="E45">
            <v>2.0048115477145148</v>
          </cell>
          <cell r="F45">
            <v>2.0140986908358509</v>
          </cell>
          <cell r="G45">
            <v>2.0521239482864764</v>
          </cell>
          <cell r="H45">
            <v>2.0024028834601522</v>
          </cell>
          <cell r="I45">
            <v>1.9996000799840032</v>
          </cell>
          <cell r="J45">
            <v>1.8556318426424196</v>
          </cell>
          <cell r="K45">
            <v>1.8649757553151809</v>
          </cell>
          <cell r="L45">
            <v>1.9312475859405174</v>
          </cell>
          <cell r="M45">
            <v>1.880759826970096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s"/>
      <sheetName val="oldSEG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</sheetNames>
    <sheetDataSet>
      <sheetData sheetId="0" refreshError="1">
        <row r="16">
          <cell r="M16">
            <v>2052532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1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Input"/>
      <sheetName val="ProForma"/>
      <sheetName val="__FDSCACHE__"/>
      <sheetName val="Output"/>
      <sheetName val="Sheet1"/>
      <sheetName val="oldSEG"/>
      <sheetName val="Quarters"/>
      <sheetName val="Stock Price"/>
      <sheetName val="Country Risk"/>
      <sheetName val="Delhaize"/>
      <sheetName val="Quarterly rates"/>
      <sheetName val="EuroInputs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>
        <row r="34">
          <cell r="J34" t="str">
            <v>Europe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topLeftCell="I1" zoomScale="80" zoomScaleNormal="80" workbookViewId="0">
      <pane ySplit="10" topLeftCell="A11" activePane="bottomLeft" state="frozen"/>
      <selection activeCell="A11" sqref="A11"/>
      <selection pane="bottomLeft" activeCell="D8" sqref="D8:Z8"/>
    </sheetView>
  </sheetViews>
  <sheetFormatPr defaultColWidth="15.7265625" defaultRowHeight="14.5" x14ac:dyDescent="0.35"/>
  <cols>
    <col min="1" max="1" width="1.7265625" customWidth="1"/>
    <col min="2" max="2" width="45.726562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customWidth="1"/>
    <col min="9" max="9" width="1.1796875" customWidth="1"/>
    <col min="10" max="10" width="15.7265625" customWidth="1"/>
    <col min="11" max="11" width="1.1796875" customWidth="1"/>
    <col min="12" max="12" width="15.7265625" customWidth="1"/>
    <col min="13" max="13" width="1.1796875" customWidth="1"/>
    <col min="14" max="14" width="15.7265625" customWidth="1"/>
    <col min="15" max="15" width="1.1796875" customWidth="1"/>
    <col min="16" max="16" width="15.7265625" customWidth="1"/>
    <col min="17" max="17" width="1.1796875" customWidth="1"/>
    <col min="18" max="18" width="15.7265625" customWidth="1"/>
    <col min="19" max="19" width="1.26953125" customWidth="1"/>
    <col min="20" max="20" width="15.7265625" customWidth="1"/>
    <col min="21" max="21" width="1.26953125" customWidth="1"/>
    <col min="22" max="22" width="15.7265625" customWidth="1"/>
    <col min="23" max="23" width="1.26953125" customWidth="1"/>
    <col min="24" max="24" width="15.7265625" customWidth="1"/>
    <col min="25" max="25" width="1.26953125" customWidth="1"/>
    <col min="26" max="26" width="15.7265625" customWidth="1"/>
  </cols>
  <sheetData>
    <row r="1" spans="1:26" s="3" customFormat="1" ht="12" customHeight="1" x14ac:dyDescent="0.35">
      <c r="A1" s="1" t="s">
        <v>0</v>
      </c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</row>
    <row r="2" spans="1:26" s="3" customFormat="1" ht="15" customHeight="1" x14ac:dyDescent="0.35">
      <c r="A2" s="1"/>
      <c r="B2" s="6" t="s">
        <v>1</v>
      </c>
      <c r="C2" s="5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</row>
    <row r="3" spans="1:26" s="3" customFormat="1" ht="10" customHeight="1" x14ac:dyDescent="0.35">
      <c r="A3" s="1"/>
      <c r="B3" s="7"/>
      <c r="C3" s="5"/>
      <c r="D3" s="4"/>
      <c r="E3" s="5"/>
      <c r="F3" s="4"/>
      <c r="G3" s="5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</row>
    <row r="4" spans="1:26" s="3" customFormat="1" ht="15" customHeight="1" x14ac:dyDescent="0.35">
      <c r="A4" s="1"/>
      <c r="B4" s="8" t="s">
        <v>2</v>
      </c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</row>
    <row r="5" spans="1:26" s="3" customFormat="1" ht="15" customHeight="1" x14ac:dyDescent="0.35">
      <c r="A5" s="1"/>
      <c r="B5" s="9" t="s">
        <v>3</v>
      </c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</row>
    <row r="6" spans="1:26" s="3" customFormat="1" ht="15" customHeight="1" x14ac:dyDescent="0.35">
      <c r="A6" s="1"/>
      <c r="B6" s="9" t="s">
        <v>126</v>
      </c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</row>
    <row r="7" spans="1:26" s="3" customFormat="1" ht="10" customHeight="1" x14ac:dyDescent="0.35">
      <c r="A7" s="1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</row>
    <row r="8" spans="1:26" s="3" customFormat="1" ht="15" customHeight="1" x14ac:dyDescent="0.35">
      <c r="A8" s="1"/>
      <c r="C8" s="10"/>
      <c r="D8" s="152" t="s">
        <v>143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</row>
    <row r="9" spans="1:26" s="3" customFormat="1" ht="15" customHeight="1" x14ac:dyDescent="0.35">
      <c r="A9" s="1"/>
      <c r="C9" s="12"/>
      <c r="D9" s="25"/>
      <c r="E9" s="12"/>
      <c r="F9" s="25"/>
      <c r="G9" s="12"/>
      <c r="H9" s="25"/>
      <c r="I9" s="12"/>
      <c r="J9" s="25"/>
      <c r="K9" s="12"/>
      <c r="L9" s="25"/>
      <c r="M9" s="12"/>
      <c r="N9" s="25"/>
      <c r="O9" s="12"/>
      <c r="P9" s="25"/>
      <c r="Q9" s="12"/>
      <c r="R9" s="25"/>
      <c r="S9" s="12"/>
      <c r="T9" s="25"/>
      <c r="U9" s="12"/>
      <c r="V9" s="25"/>
      <c r="W9" s="12"/>
      <c r="X9" s="25"/>
      <c r="Y9" s="12"/>
      <c r="Z9" s="25"/>
    </row>
    <row r="10" spans="1:26" s="14" customFormat="1" ht="15" customHeight="1" x14ac:dyDescent="0.35">
      <c r="A10" s="13"/>
      <c r="C10" s="15"/>
      <c r="D10" s="104">
        <v>45838</v>
      </c>
      <c r="E10" s="15"/>
      <c r="F10" s="104">
        <v>45747</v>
      </c>
      <c r="G10" s="15"/>
      <c r="H10" s="104">
        <v>45657</v>
      </c>
      <c r="I10" s="15"/>
      <c r="J10" s="104">
        <v>45565</v>
      </c>
      <c r="K10" s="15"/>
      <c r="L10" s="104">
        <v>45473</v>
      </c>
      <c r="M10" s="15"/>
      <c r="N10" s="104">
        <v>45382</v>
      </c>
      <c r="O10" s="15"/>
      <c r="P10" s="104">
        <v>45291</v>
      </c>
      <c r="Q10" s="15"/>
      <c r="R10" s="104">
        <v>44926</v>
      </c>
      <c r="S10" s="15"/>
      <c r="T10" s="104">
        <v>44561</v>
      </c>
      <c r="U10" s="15"/>
      <c r="V10" s="104">
        <v>44196</v>
      </c>
      <c r="W10" s="15"/>
      <c r="X10" s="104">
        <v>43830</v>
      </c>
      <c r="Y10" s="15"/>
      <c r="Z10" s="104">
        <v>43465</v>
      </c>
    </row>
    <row r="11" spans="1:26" s="14" customFormat="1" ht="15" customHeight="1" x14ac:dyDescent="0.35">
      <c r="A11" s="13"/>
      <c r="B11" s="97" t="s">
        <v>4</v>
      </c>
      <c r="C11" s="5"/>
      <c r="D11" s="12"/>
      <c r="E11" s="5"/>
      <c r="F11" s="12"/>
      <c r="G11" s="5"/>
      <c r="H11" s="12"/>
      <c r="I11" s="5"/>
      <c r="J11" s="12"/>
      <c r="K11" s="5"/>
      <c r="L11" s="12"/>
      <c r="M11" s="5"/>
      <c r="N11" s="12"/>
      <c r="O11" s="5"/>
      <c r="P11" s="12"/>
      <c r="Q11" s="5"/>
      <c r="R11" s="12"/>
      <c r="S11" s="5"/>
      <c r="T11" s="12"/>
      <c r="U11" s="5"/>
      <c r="V11" s="12"/>
      <c r="W11" s="5"/>
      <c r="X11" s="12"/>
      <c r="Y11" s="5"/>
      <c r="Z11" s="12"/>
    </row>
    <row r="12" spans="1:26" s="3" customFormat="1" ht="15" customHeight="1" x14ac:dyDescent="0.35">
      <c r="A12" s="1"/>
      <c r="B12" s="98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6"/>
      <c r="U12" s="12"/>
      <c r="V12" s="16"/>
      <c r="W12" s="12"/>
      <c r="X12" s="16"/>
      <c r="Y12" s="12"/>
      <c r="Z12" s="16"/>
    </row>
    <row r="13" spans="1:26" s="3" customFormat="1" ht="15" customHeight="1" x14ac:dyDescent="0.35">
      <c r="A13" s="1"/>
      <c r="B13" s="96" t="s">
        <v>6</v>
      </c>
      <c r="C13" s="17"/>
      <c r="D13" s="94">
        <v>54308</v>
      </c>
      <c r="E13" s="17"/>
      <c r="F13" s="94">
        <v>116099</v>
      </c>
      <c r="G13" s="17"/>
      <c r="H13" s="94">
        <v>158084</v>
      </c>
      <c r="I13" s="17"/>
      <c r="J13" s="94">
        <v>153653</v>
      </c>
      <c r="K13" s="17"/>
      <c r="L13" s="94">
        <v>159973</v>
      </c>
      <c r="M13" s="17"/>
      <c r="N13" s="94">
        <v>29937</v>
      </c>
      <c r="O13" s="17"/>
      <c r="P13" s="94">
        <v>50456</v>
      </c>
      <c r="Q13" s="17"/>
      <c r="R13" s="94">
        <v>49620</v>
      </c>
      <c r="S13" s="17"/>
      <c r="T13" s="94">
        <v>87468</v>
      </c>
      <c r="U13" s="17"/>
      <c r="V13" s="94">
        <v>64680</v>
      </c>
      <c r="W13" s="17"/>
      <c r="X13" s="94">
        <v>49606</v>
      </c>
      <c r="Y13" s="17"/>
      <c r="Z13" s="94">
        <v>45497</v>
      </c>
    </row>
    <row r="14" spans="1:26" s="3" customFormat="1" ht="15" customHeight="1" x14ac:dyDescent="0.35">
      <c r="A14" s="1"/>
      <c r="B14" s="96" t="s">
        <v>136</v>
      </c>
      <c r="C14" s="17"/>
      <c r="D14" s="94">
        <v>12197</v>
      </c>
      <c r="E14" s="17"/>
      <c r="F14" s="94">
        <v>21348</v>
      </c>
      <c r="G14" s="17"/>
      <c r="H14" s="94">
        <v>1837</v>
      </c>
      <c r="I14" s="17"/>
      <c r="J14" s="94">
        <v>13831</v>
      </c>
      <c r="K14" s="17"/>
      <c r="L14" s="94">
        <v>5658</v>
      </c>
      <c r="M14" s="17"/>
      <c r="N14" s="94">
        <v>4112</v>
      </c>
      <c r="O14" s="17"/>
      <c r="P14" s="94">
        <v>9920</v>
      </c>
      <c r="Q14" s="17"/>
      <c r="R14" s="94">
        <v>3703</v>
      </c>
      <c r="S14" s="17"/>
      <c r="T14" s="94">
        <v>0</v>
      </c>
      <c r="U14" s="17"/>
      <c r="V14" s="94">
        <v>0</v>
      </c>
      <c r="W14" s="17"/>
      <c r="X14" s="94">
        <v>0</v>
      </c>
      <c r="Y14" s="17"/>
      <c r="Z14" s="94">
        <v>0</v>
      </c>
    </row>
    <row r="15" spans="1:26" s="3" customFormat="1" ht="15" customHeight="1" x14ac:dyDescent="0.35">
      <c r="A15" s="1"/>
      <c r="B15" s="96" t="s">
        <v>7</v>
      </c>
      <c r="C15" s="17"/>
      <c r="D15" s="94">
        <v>149002</v>
      </c>
      <c r="E15" s="17"/>
      <c r="F15" s="94">
        <v>147286</v>
      </c>
      <c r="G15" s="17"/>
      <c r="H15" s="94">
        <v>142504</v>
      </c>
      <c r="I15" s="17"/>
      <c r="J15" s="94">
        <v>154667</v>
      </c>
      <c r="K15" s="17"/>
      <c r="L15" s="94">
        <v>133090</v>
      </c>
      <c r="M15" s="17"/>
      <c r="N15" s="94">
        <v>140117</v>
      </c>
      <c r="O15" s="17"/>
      <c r="P15" s="94">
        <v>125809</v>
      </c>
      <c r="Q15" s="17"/>
      <c r="R15" s="94">
        <v>134999</v>
      </c>
      <c r="S15" s="17"/>
      <c r="T15" s="94">
        <v>95121</v>
      </c>
      <c r="U15" s="17"/>
      <c r="V15" s="94">
        <v>100296</v>
      </c>
      <c r="W15" s="17"/>
      <c r="X15" s="94">
        <v>62196</v>
      </c>
      <c r="Y15" s="17"/>
      <c r="Z15" s="94">
        <v>70987</v>
      </c>
    </row>
    <row r="16" spans="1:26" s="3" customFormat="1" ht="15" customHeight="1" x14ac:dyDescent="0.35">
      <c r="A16" s="1"/>
      <c r="B16" s="96" t="s">
        <v>8</v>
      </c>
      <c r="C16" s="17"/>
      <c r="D16" s="94">
        <v>103977</v>
      </c>
      <c r="E16" s="17"/>
      <c r="F16" s="94">
        <v>113012</v>
      </c>
      <c r="G16" s="17"/>
      <c r="H16" s="94">
        <v>117157</v>
      </c>
      <c r="I16" s="17"/>
      <c r="J16" s="94">
        <v>132565</v>
      </c>
      <c r="K16" s="17"/>
      <c r="L16" s="94">
        <v>127762</v>
      </c>
      <c r="M16" s="17"/>
      <c r="N16" s="94">
        <v>123538</v>
      </c>
      <c r="O16" s="17"/>
      <c r="P16" s="94">
        <v>100344</v>
      </c>
      <c r="Q16" s="17"/>
      <c r="R16" s="94">
        <v>93435</v>
      </c>
      <c r="S16" s="17"/>
      <c r="T16" s="94">
        <v>81442</v>
      </c>
      <c r="U16" s="17"/>
      <c r="V16" s="94">
        <v>61989</v>
      </c>
      <c r="W16" s="17"/>
      <c r="X16" s="94">
        <v>55657</v>
      </c>
      <c r="Y16" s="17"/>
      <c r="Z16" s="94">
        <v>41211</v>
      </c>
    </row>
    <row r="17" spans="1:26" s="3" customFormat="1" ht="15" customHeight="1" x14ac:dyDescent="0.35">
      <c r="A17" s="1"/>
      <c r="B17" s="96" t="s">
        <v>9</v>
      </c>
      <c r="C17" s="17"/>
      <c r="D17" s="94">
        <v>26883</v>
      </c>
      <c r="E17" s="17"/>
      <c r="F17" s="94">
        <v>25444</v>
      </c>
      <c r="G17" s="17"/>
      <c r="H17" s="94">
        <v>28782</v>
      </c>
      <c r="I17" s="17"/>
      <c r="J17" s="94">
        <v>26359</v>
      </c>
      <c r="K17" s="17"/>
      <c r="L17" s="94">
        <v>26671</v>
      </c>
      <c r="M17" s="17"/>
      <c r="N17" s="94">
        <v>27919</v>
      </c>
      <c r="O17" s="17"/>
      <c r="P17" s="94">
        <v>30141</v>
      </c>
      <c r="Q17" s="17"/>
      <c r="R17" s="94">
        <v>34330</v>
      </c>
      <c r="S17" s="17"/>
      <c r="T17" s="94">
        <v>25226</v>
      </c>
      <c r="U17" s="17"/>
      <c r="V17" s="94">
        <v>23562</v>
      </c>
      <c r="W17" s="17"/>
      <c r="X17" s="94">
        <v>11581</v>
      </c>
      <c r="Y17" s="17"/>
      <c r="Z17" s="94">
        <v>15160</v>
      </c>
    </row>
    <row r="18" spans="1:26" s="3" customFormat="1" ht="15" customHeight="1" x14ac:dyDescent="0.35">
      <c r="A18" s="1"/>
      <c r="B18" s="96" t="s">
        <v>10</v>
      </c>
      <c r="C18" s="17"/>
      <c r="D18" s="94">
        <v>34072</v>
      </c>
      <c r="E18" s="17"/>
      <c r="F18" s="94">
        <v>36680</v>
      </c>
      <c r="G18" s="17"/>
      <c r="H18" s="94">
        <v>41929</v>
      </c>
      <c r="I18" s="17"/>
      <c r="J18" s="94">
        <v>42236</v>
      </c>
      <c r="K18" s="17"/>
      <c r="L18" s="94">
        <v>41911</v>
      </c>
      <c r="M18" s="17"/>
      <c r="N18" s="94">
        <v>40380</v>
      </c>
      <c r="O18" s="17"/>
      <c r="P18" s="94">
        <v>39008</v>
      </c>
      <c r="Q18" s="17"/>
      <c r="R18" s="94">
        <v>41125</v>
      </c>
      <c r="S18" s="17"/>
      <c r="T18" s="94">
        <v>32770</v>
      </c>
      <c r="U18" s="17"/>
      <c r="V18" s="94">
        <v>37139</v>
      </c>
      <c r="W18" s="17"/>
      <c r="X18" s="94">
        <v>41060</v>
      </c>
      <c r="Y18" s="17"/>
      <c r="Z18" s="94">
        <v>16734</v>
      </c>
    </row>
    <row r="19" spans="1:26" s="3" customFormat="1" ht="15" customHeight="1" x14ac:dyDescent="0.35">
      <c r="A19" s="1"/>
      <c r="B19" s="96" t="s">
        <v>11</v>
      </c>
      <c r="C19" s="17"/>
      <c r="D19" s="95">
        <v>5165</v>
      </c>
      <c r="E19" s="17"/>
      <c r="F19" s="95">
        <v>5149</v>
      </c>
      <c r="G19" s="17"/>
      <c r="H19" s="95">
        <v>4544</v>
      </c>
      <c r="I19" s="17"/>
      <c r="J19" s="95">
        <v>6947</v>
      </c>
      <c r="K19" s="17"/>
      <c r="L19" s="95">
        <v>6606</v>
      </c>
      <c r="M19" s="17"/>
      <c r="N19" s="95">
        <v>9551</v>
      </c>
      <c r="O19" s="17"/>
      <c r="P19" s="95">
        <v>6909</v>
      </c>
      <c r="Q19" s="17"/>
      <c r="R19" s="95">
        <v>5494</v>
      </c>
      <c r="S19" s="17"/>
      <c r="T19" s="95">
        <v>4873</v>
      </c>
      <c r="U19" s="17"/>
      <c r="V19" s="95">
        <v>2356</v>
      </c>
      <c r="W19" s="17"/>
      <c r="X19" s="95">
        <v>1452</v>
      </c>
      <c r="Y19" s="17"/>
      <c r="Z19" s="95">
        <v>3484</v>
      </c>
    </row>
    <row r="20" spans="1:26" s="3" customFormat="1" ht="10" customHeight="1" x14ac:dyDescent="0.35">
      <c r="A20" s="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8" customFormat="1" ht="15" customHeight="1" x14ac:dyDescent="0.35">
      <c r="A21" s="1"/>
      <c r="B21" s="98" t="s">
        <v>12</v>
      </c>
      <c r="C21" s="19"/>
      <c r="D21" s="99">
        <v>385604</v>
      </c>
      <c r="E21" s="19"/>
      <c r="F21" s="99">
        <v>465018</v>
      </c>
      <c r="G21" s="19"/>
      <c r="H21" s="99">
        <v>494837</v>
      </c>
      <c r="I21" s="12"/>
      <c r="J21" s="99">
        <v>530258</v>
      </c>
      <c r="K21" s="12"/>
      <c r="L21" s="99">
        <v>501671</v>
      </c>
      <c r="M21" s="12"/>
      <c r="N21" s="99">
        <v>375554</v>
      </c>
      <c r="O21" s="12"/>
      <c r="P21" s="99">
        <v>362587</v>
      </c>
      <c r="Q21" s="12"/>
      <c r="R21" s="99">
        <v>362706</v>
      </c>
      <c r="S21" s="19"/>
      <c r="T21" s="99">
        <v>326900</v>
      </c>
      <c r="U21" s="19"/>
      <c r="V21" s="99">
        <v>290022</v>
      </c>
      <c r="W21" s="19"/>
      <c r="X21" s="99">
        <v>221552</v>
      </c>
      <c r="Y21" s="19"/>
      <c r="Z21" s="99">
        <v>193073</v>
      </c>
    </row>
    <row r="22" spans="1:26" s="3" customFormat="1" ht="10" customHeight="1" x14ac:dyDescent="0.35">
      <c r="A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3" customFormat="1" ht="15" customHeight="1" x14ac:dyDescent="0.35">
      <c r="A23" s="1"/>
      <c r="B23" s="98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3" customFormat="1" ht="15" customHeight="1" x14ac:dyDescent="0.35">
      <c r="A24" s="1"/>
      <c r="B24" s="96" t="s">
        <v>14</v>
      </c>
      <c r="C24" s="17"/>
      <c r="D24" s="95">
        <v>0</v>
      </c>
      <c r="E24" s="17"/>
      <c r="F24" s="95">
        <v>0</v>
      </c>
      <c r="G24" s="17"/>
      <c r="H24" s="95">
        <v>0</v>
      </c>
      <c r="I24" s="17"/>
      <c r="J24" s="95">
        <v>0</v>
      </c>
      <c r="K24" s="17"/>
      <c r="L24" s="95">
        <v>0</v>
      </c>
      <c r="M24" s="17"/>
      <c r="N24" s="95">
        <v>0</v>
      </c>
      <c r="O24" s="17"/>
      <c r="P24" s="95">
        <v>0</v>
      </c>
      <c r="Q24" s="17"/>
      <c r="R24" s="95">
        <v>0</v>
      </c>
      <c r="S24" s="17"/>
      <c r="T24" s="95">
        <v>0</v>
      </c>
      <c r="U24" s="17"/>
      <c r="V24" s="95">
        <v>0</v>
      </c>
      <c r="W24" s="17"/>
      <c r="X24" s="95">
        <v>255</v>
      </c>
      <c r="Y24" s="17"/>
      <c r="Z24" s="95">
        <v>25917</v>
      </c>
    </row>
    <row r="25" spans="1:26" s="3" customFormat="1" ht="10" customHeight="1" x14ac:dyDescent="0.35">
      <c r="A25" s="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s="18" customFormat="1" ht="15" customHeight="1" x14ac:dyDescent="0.35">
      <c r="A26" s="1"/>
      <c r="B26" s="98" t="s">
        <v>15</v>
      </c>
      <c r="C26" s="19"/>
      <c r="D26" s="99">
        <v>0</v>
      </c>
      <c r="E26" s="19"/>
      <c r="F26" s="99">
        <v>0</v>
      </c>
      <c r="G26" s="19"/>
      <c r="H26" s="99">
        <v>0</v>
      </c>
      <c r="I26" s="19"/>
      <c r="J26" s="99">
        <v>0</v>
      </c>
      <c r="K26" s="19"/>
      <c r="L26" s="99">
        <v>0</v>
      </c>
      <c r="M26" s="19"/>
      <c r="N26" s="99">
        <v>0</v>
      </c>
      <c r="O26" s="19"/>
      <c r="P26" s="99">
        <v>0</v>
      </c>
      <c r="Q26" s="19"/>
      <c r="R26" s="99">
        <v>0</v>
      </c>
      <c r="S26" s="19"/>
      <c r="T26" s="99">
        <v>0</v>
      </c>
      <c r="U26" s="19"/>
      <c r="V26" s="99">
        <v>0</v>
      </c>
      <c r="W26" s="19"/>
      <c r="X26" s="99">
        <v>255</v>
      </c>
      <c r="Y26" s="19"/>
      <c r="Z26" s="99">
        <v>25917</v>
      </c>
    </row>
    <row r="27" spans="1:26" s="3" customFormat="1" ht="10" customHeight="1" x14ac:dyDescent="0.35">
      <c r="A27" s="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3" customFormat="1" ht="15" customHeight="1" x14ac:dyDescent="0.35">
      <c r="A28" s="1"/>
      <c r="B28" s="98" t="s">
        <v>16</v>
      </c>
      <c r="C28" s="12"/>
      <c r="D28" s="16"/>
      <c r="E28" s="12"/>
      <c r="F28" s="16"/>
      <c r="G28" s="12"/>
      <c r="H28" s="16"/>
      <c r="I28" s="12"/>
      <c r="J28" s="16"/>
      <c r="K28" s="12"/>
      <c r="L28" s="16"/>
      <c r="M28" s="12"/>
      <c r="N28" s="16"/>
      <c r="O28" s="12"/>
      <c r="P28" s="16"/>
      <c r="Q28" s="12"/>
      <c r="R28" s="16"/>
      <c r="S28" s="12"/>
      <c r="T28" s="16"/>
      <c r="U28" s="12"/>
      <c r="V28" s="16"/>
      <c r="W28" s="12"/>
      <c r="X28" s="16"/>
      <c r="Y28" s="12"/>
      <c r="Z28" s="16"/>
    </row>
    <row r="29" spans="1:26" s="3" customFormat="1" ht="15" customHeight="1" x14ac:dyDescent="0.35">
      <c r="A29" s="1"/>
      <c r="B29" s="96" t="s">
        <v>7</v>
      </c>
      <c r="C29" s="17"/>
      <c r="D29" s="94">
        <v>58613</v>
      </c>
      <c r="E29" s="17"/>
      <c r="F29" s="94">
        <v>46327</v>
      </c>
      <c r="G29" s="17"/>
      <c r="H29" s="94">
        <v>40359</v>
      </c>
      <c r="I29" s="17"/>
      <c r="J29" s="94">
        <v>1698</v>
      </c>
      <c r="K29" s="17"/>
      <c r="L29" s="94">
        <v>6499</v>
      </c>
      <c r="M29" s="17"/>
      <c r="N29" s="94">
        <v>5323</v>
      </c>
      <c r="O29" s="17"/>
      <c r="P29" s="94">
        <v>4766</v>
      </c>
      <c r="Q29" s="17"/>
      <c r="R29" s="94">
        <v>13267</v>
      </c>
      <c r="S29" s="17"/>
      <c r="T29" s="94">
        <v>0</v>
      </c>
      <c r="U29" s="17"/>
      <c r="V29" s="94">
        <v>2377</v>
      </c>
      <c r="W29" s="17"/>
      <c r="X29" s="94">
        <v>3771</v>
      </c>
      <c r="Y29" s="17"/>
      <c r="Z29" s="94">
        <v>4793</v>
      </c>
    </row>
    <row r="30" spans="1:26" s="3" customFormat="1" ht="15" customHeight="1" x14ac:dyDescent="0.35">
      <c r="A30" s="1"/>
      <c r="B30" s="96" t="s">
        <v>8</v>
      </c>
      <c r="C30" s="17"/>
      <c r="D30" s="94">
        <v>1876</v>
      </c>
      <c r="E30" s="17"/>
      <c r="F30" s="94">
        <v>0</v>
      </c>
      <c r="G30" s="17"/>
      <c r="H30" s="94">
        <v>0</v>
      </c>
      <c r="I30" s="17"/>
      <c r="J30" s="94">
        <v>0</v>
      </c>
      <c r="K30" s="17"/>
      <c r="L30" s="94">
        <v>0</v>
      </c>
      <c r="M30" s="17"/>
      <c r="N30" s="94">
        <v>0</v>
      </c>
      <c r="O30" s="17"/>
      <c r="P30" s="94">
        <v>0</v>
      </c>
      <c r="Q30" s="17"/>
      <c r="R30" s="94">
        <v>0</v>
      </c>
      <c r="S30" s="17"/>
      <c r="T30" s="94">
        <v>0</v>
      </c>
      <c r="U30" s="17"/>
      <c r="V30" s="94">
        <v>0</v>
      </c>
      <c r="W30" s="17"/>
      <c r="X30" s="94">
        <v>0</v>
      </c>
      <c r="Y30" s="17"/>
      <c r="Z30" s="94">
        <v>0</v>
      </c>
    </row>
    <row r="31" spans="1:26" s="3" customFormat="1" ht="15" customHeight="1" x14ac:dyDescent="0.35">
      <c r="A31" s="1"/>
      <c r="B31" s="96" t="s">
        <v>9</v>
      </c>
      <c r="C31" s="17"/>
      <c r="D31" s="94">
        <v>0</v>
      </c>
      <c r="E31" s="17"/>
      <c r="F31" s="94">
        <v>0</v>
      </c>
      <c r="G31" s="17"/>
      <c r="H31" s="94">
        <v>0</v>
      </c>
      <c r="I31" s="17"/>
      <c r="J31" s="94">
        <v>0</v>
      </c>
      <c r="K31" s="17"/>
      <c r="L31" s="94">
        <v>0</v>
      </c>
      <c r="M31" s="17"/>
      <c r="N31" s="94">
        <v>0</v>
      </c>
      <c r="O31" s="17"/>
      <c r="P31" s="94">
        <v>0</v>
      </c>
      <c r="Q31" s="17"/>
      <c r="R31" s="94">
        <v>0</v>
      </c>
      <c r="S31" s="17"/>
      <c r="T31" s="94">
        <v>0</v>
      </c>
      <c r="U31" s="17"/>
      <c r="V31" s="94">
        <v>324</v>
      </c>
      <c r="W31" s="17"/>
      <c r="X31" s="94">
        <v>10123</v>
      </c>
      <c r="Y31" s="17"/>
      <c r="Z31" s="94">
        <v>5626</v>
      </c>
    </row>
    <row r="32" spans="1:26" s="3" customFormat="1" ht="15" customHeight="1" x14ac:dyDescent="0.35">
      <c r="A32" s="1"/>
      <c r="B32" s="96" t="s">
        <v>18</v>
      </c>
      <c r="C32" s="17"/>
      <c r="D32" s="94">
        <v>57651</v>
      </c>
      <c r="E32" s="17"/>
      <c r="F32" s="94">
        <v>32153</v>
      </c>
      <c r="G32" s="17"/>
      <c r="H32" s="94">
        <v>32599</v>
      </c>
      <c r="I32" s="17"/>
      <c r="J32" s="94">
        <v>33123</v>
      </c>
      <c r="K32" s="17"/>
      <c r="L32" s="94">
        <v>31333</v>
      </c>
      <c r="M32" s="17"/>
      <c r="N32" s="94">
        <v>1854</v>
      </c>
      <c r="O32" s="17"/>
      <c r="P32" s="94">
        <v>1754</v>
      </c>
      <c r="Q32" s="17"/>
      <c r="R32" s="94">
        <v>212</v>
      </c>
      <c r="S32" s="17"/>
      <c r="T32" s="94">
        <v>11737</v>
      </c>
      <c r="U32" s="17"/>
      <c r="V32" s="94">
        <v>19395</v>
      </c>
      <c r="W32" s="17"/>
      <c r="X32" s="94">
        <v>14787</v>
      </c>
      <c r="Y32" s="17"/>
      <c r="Z32" s="94">
        <v>11456</v>
      </c>
    </row>
    <row r="33" spans="1:33" s="3" customFormat="1" ht="15" customHeight="1" x14ac:dyDescent="0.35">
      <c r="A33" s="1"/>
      <c r="B33" s="96" t="s">
        <v>142</v>
      </c>
      <c r="C33" s="17"/>
      <c r="D33" s="94">
        <v>240</v>
      </c>
      <c r="E33" s="17"/>
      <c r="F33" s="94">
        <v>747</v>
      </c>
      <c r="G33" s="17"/>
      <c r="H33" s="94">
        <v>971</v>
      </c>
      <c r="I33" s="17"/>
      <c r="J33" s="94">
        <v>738</v>
      </c>
      <c r="K33" s="17"/>
      <c r="L33" s="94">
        <v>345</v>
      </c>
      <c r="M33" s="17"/>
      <c r="N33" s="94">
        <v>0</v>
      </c>
      <c r="O33" s="17"/>
      <c r="P33" s="94">
        <v>0</v>
      </c>
      <c r="Q33" s="17"/>
      <c r="R33" s="94">
        <v>0</v>
      </c>
      <c r="S33" s="17"/>
      <c r="T33" s="94">
        <v>0</v>
      </c>
      <c r="U33" s="17"/>
      <c r="V33" s="94">
        <v>0</v>
      </c>
      <c r="W33" s="17"/>
      <c r="X33" s="94">
        <v>0</v>
      </c>
      <c r="Y33" s="17"/>
      <c r="Z33" s="94">
        <v>0</v>
      </c>
      <c r="AA33" s="18"/>
      <c r="AB33" s="18"/>
      <c r="AC33" s="18"/>
      <c r="AD33" s="18"/>
      <c r="AE33" s="18"/>
      <c r="AF33" s="18"/>
      <c r="AG33" s="18"/>
    </row>
    <row r="34" spans="1:33" s="3" customFormat="1" ht="15" customHeight="1" x14ac:dyDescent="0.35">
      <c r="A34" s="1"/>
      <c r="B34" s="96" t="s">
        <v>10</v>
      </c>
      <c r="C34" s="17"/>
      <c r="D34" s="94">
        <v>33223</v>
      </c>
      <c r="E34" s="17"/>
      <c r="F34" s="94">
        <v>39197</v>
      </c>
      <c r="G34" s="17"/>
      <c r="H34" s="94">
        <v>46156</v>
      </c>
      <c r="I34" s="17"/>
      <c r="J34" s="94">
        <v>46016</v>
      </c>
      <c r="K34" s="17"/>
      <c r="L34" s="94">
        <v>44912</v>
      </c>
      <c r="M34" s="17"/>
      <c r="N34" s="94">
        <v>49096</v>
      </c>
      <c r="O34" s="17"/>
      <c r="P34" s="94">
        <v>52891</v>
      </c>
      <c r="Q34" s="17"/>
      <c r="R34" s="94">
        <v>36112</v>
      </c>
      <c r="S34" s="17"/>
      <c r="T34" s="94">
        <v>13225</v>
      </c>
      <c r="U34" s="17"/>
      <c r="V34" s="94">
        <v>11460</v>
      </c>
      <c r="W34" s="17"/>
      <c r="X34" s="94">
        <v>18973</v>
      </c>
      <c r="Y34" s="17"/>
      <c r="Z34" s="94">
        <v>12263</v>
      </c>
    </row>
    <row r="35" spans="1:33" s="3" customFormat="1" ht="15" customHeight="1" x14ac:dyDescent="0.35">
      <c r="A35" s="1"/>
      <c r="B35" s="96" t="s">
        <v>19</v>
      </c>
      <c r="C35" s="17"/>
      <c r="D35" s="94">
        <v>1716</v>
      </c>
      <c r="E35" s="17"/>
      <c r="F35" s="94">
        <v>1459</v>
      </c>
      <c r="G35" s="17"/>
      <c r="H35" s="94">
        <v>1293</v>
      </c>
      <c r="I35" s="17"/>
      <c r="J35" s="94">
        <v>1220</v>
      </c>
      <c r="K35" s="17"/>
      <c r="L35" s="94">
        <v>1197</v>
      </c>
      <c r="M35" s="17"/>
      <c r="N35" s="94">
        <v>1123</v>
      </c>
      <c r="O35" s="17"/>
      <c r="P35" s="94">
        <v>1151</v>
      </c>
      <c r="Q35" s="17"/>
      <c r="R35" s="94">
        <v>1167</v>
      </c>
      <c r="S35" s="17"/>
      <c r="T35" s="94">
        <v>1373</v>
      </c>
      <c r="U35" s="17"/>
      <c r="V35" s="94">
        <v>2364</v>
      </c>
      <c r="W35" s="17"/>
      <c r="X35" s="94">
        <v>12172</v>
      </c>
      <c r="Y35" s="17"/>
      <c r="Z35" s="94">
        <v>11679</v>
      </c>
    </row>
    <row r="36" spans="1:33" s="3" customFormat="1" ht="15" customHeight="1" x14ac:dyDescent="0.35">
      <c r="A36" s="1"/>
      <c r="B36" s="96" t="s">
        <v>11</v>
      </c>
      <c r="C36" s="17"/>
      <c r="D36" s="94">
        <v>517</v>
      </c>
      <c r="E36" s="17"/>
      <c r="F36" s="94">
        <v>601</v>
      </c>
      <c r="G36" s="17"/>
      <c r="H36" s="94">
        <v>317</v>
      </c>
      <c r="I36" s="17"/>
      <c r="J36" s="94">
        <v>217</v>
      </c>
      <c r="K36" s="17"/>
      <c r="L36" s="94">
        <v>255</v>
      </c>
      <c r="M36" s="17"/>
      <c r="N36" s="94">
        <v>204</v>
      </c>
      <c r="O36" s="17"/>
      <c r="P36" s="94">
        <v>23</v>
      </c>
      <c r="Q36" s="17"/>
      <c r="R36" s="94">
        <v>409</v>
      </c>
      <c r="S36" s="17"/>
      <c r="T36" s="94">
        <v>69</v>
      </c>
      <c r="U36" s="17"/>
      <c r="V36" s="94">
        <v>2905</v>
      </c>
      <c r="W36" s="17"/>
      <c r="X36" s="94">
        <v>2988</v>
      </c>
      <c r="Y36" s="17"/>
      <c r="Z36" s="94">
        <v>8320</v>
      </c>
    </row>
    <row r="37" spans="1:33" s="22" customFormat="1" ht="10" customHeight="1" x14ac:dyDescent="0.35">
      <c r="A37" s="1"/>
      <c r="B37" s="20"/>
      <c r="C37" s="21"/>
      <c r="D37" s="4"/>
      <c r="E37" s="21"/>
      <c r="F37" s="4"/>
      <c r="G37" s="21"/>
      <c r="H37" s="4"/>
      <c r="I37" s="21"/>
      <c r="J37" s="4"/>
      <c r="K37" s="21"/>
      <c r="L37" s="4"/>
      <c r="M37" s="21"/>
      <c r="N37" s="4"/>
      <c r="O37" s="21"/>
      <c r="P37" s="4"/>
      <c r="Q37" s="21"/>
      <c r="R37" s="4"/>
      <c r="S37" s="21"/>
      <c r="T37" s="4"/>
      <c r="U37" s="21"/>
      <c r="V37" s="4"/>
      <c r="W37" s="21"/>
      <c r="X37" s="4"/>
      <c r="Y37" s="21"/>
      <c r="Z37" s="4"/>
    </row>
    <row r="38" spans="1:33" s="3" customFormat="1" ht="15" customHeight="1" x14ac:dyDescent="0.35">
      <c r="A38" s="1"/>
      <c r="B38" s="96" t="s">
        <v>20</v>
      </c>
      <c r="C38" s="17"/>
      <c r="D38" s="94">
        <v>37275</v>
      </c>
      <c r="E38" s="17"/>
      <c r="F38" s="94">
        <v>39157</v>
      </c>
      <c r="G38" s="17"/>
      <c r="H38" s="94">
        <v>41316</v>
      </c>
      <c r="I38" s="17"/>
      <c r="J38" s="94">
        <v>41940</v>
      </c>
      <c r="K38" s="17"/>
      <c r="L38" s="94">
        <v>43905</v>
      </c>
      <c r="M38" s="17"/>
      <c r="N38" s="94">
        <v>39351</v>
      </c>
      <c r="O38" s="17"/>
      <c r="P38" s="94">
        <v>40422</v>
      </c>
      <c r="Q38" s="17"/>
      <c r="R38" s="94">
        <v>37571</v>
      </c>
      <c r="S38" s="17"/>
      <c r="T38" s="94">
        <v>38702</v>
      </c>
      <c r="U38" s="17"/>
      <c r="V38" s="94">
        <v>18540</v>
      </c>
      <c r="W38" s="17"/>
      <c r="X38" s="94">
        <v>19070</v>
      </c>
      <c r="Y38" s="17"/>
      <c r="Z38" s="94">
        <v>11785</v>
      </c>
    </row>
    <row r="39" spans="1:33" s="3" customFormat="1" ht="15" customHeight="1" x14ac:dyDescent="0.35">
      <c r="A39" s="1"/>
      <c r="B39" s="96" t="s">
        <v>21</v>
      </c>
      <c r="C39" s="17"/>
      <c r="D39" s="95">
        <v>67328</v>
      </c>
      <c r="E39" s="17"/>
      <c r="F39" s="95">
        <v>64497</v>
      </c>
      <c r="G39" s="17"/>
      <c r="H39" s="95">
        <v>61834</v>
      </c>
      <c r="I39" s="17"/>
      <c r="J39" s="95">
        <v>58266</v>
      </c>
      <c r="K39" s="17"/>
      <c r="L39" s="95">
        <v>56915</v>
      </c>
      <c r="M39" s="17"/>
      <c r="N39" s="95">
        <v>53242</v>
      </c>
      <c r="O39" s="17"/>
      <c r="P39" s="95">
        <v>52912</v>
      </c>
      <c r="Q39" s="17"/>
      <c r="R39" s="95">
        <v>45175</v>
      </c>
      <c r="S39" s="17"/>
      <c r="T39" s="95">
        <v>37985</v>
      </c>
      <c r="U39" s="17"/>
      <c r="V39" s="95">
        <v>29217</v>
      </c>
      <c r="W39" s="17"/>
      <c r="X39" s="95">
        <v>21849</v>
      </c>
      <c r="Y39" s="17"/>
      <c r="Z39" s="95">
        <v>48073</v>
      </c>
    </row>
    <row r="40" spans="1:33" s="18" customFormat="1" ht="10" customHeight="1" x14ac:dyDescent="0.35">
      <c r="A40" s="23"/>
      <c r="B40" s="24"/>
      <c r="C40" s="12"/>
      <c r="D40" s="3"/>
      <c r="E40" s="12"/>
      <c r="F40" s="3"/>
      <c r="G40" s="12"/>
      <c r="H40" s="3"/>
      <c r="I40" s="12"/>
      <c r="J40" s="3"/>
      <c r="K40" s="12"/>
      <c r="L40" s="3"/>
      <c r="M40" s="12"/>
      <c r="N40" s="3"/>
      <c r="O40" s="12"/>
      <c r="P40" s="3"/>
      <c r="Q40" s="12"/>
      <c r="R40" s="16"/>
      <c r="S40" s="12"/>
      <c r="T40" s="3"/>
      <c r="U40" s="12"/>
      <c r="V40" s="16"/>
      <c r="W40" s="12"/>
      <c r="X40" s="16"/>
      <c r="Y40" s="12"/>
      <c r="Z40" s="16"/>
    </row>
    <row r="41" spans="1:33" s="3" customFormat="1" ht="15" customHeight="1" x14ac:dyDescent="0.35">
      <c r="A41" s="1"/>
      <c r="B41" s="98" t="s">
        <v>22</v>
      </c>
      <c r="C41" s="19"/>
      <c r="D41" s="99">
        <v>258439</v>
      </c>
      <c r="E41" s="19"/>
      <c r="F41" s="99">
        <v>224138</v>
      </c>
      <c r="G41" s="19"/>
      <c r="H41" s="99">
        <v>224845</v>
      </c>
      <c r="I41" s="19"/>
      <c r="J41" s="99">
        <v>183218</v>
      </c>
      <c r="K41" s="19"/>
      <c r="L41" s="99">
        <v>185361</v>
      </c>
      <c r="M41" s="19"/>
      <c r="N41" s="99">
        <v>150193</v>
      </c>
      <c r="O41" s="19"/>
      <c r="P41" s="99">
        <v>153919</v>
      </c>
      <c r="Q41" s="19"/>
      <c r="R41" s="99">
        <v>133913</v>
      </c>
      <c r="S41" s="19"/>
      <c r="T41" s="99">
        <v>103091</v>
      </c>
      <c r="U41" s="19"/>
      <c r="V41" s="99">
        <v>86582</v>
      </c>
      <c r="W41" s="19"/>
      <c r="X41" s="99">
        <v>103733</v>
      </c>
      <c r="Y41" s="19"/>
      <c r="Z41" s="99">
        <v>113995</v>
      </c>
    </row>
    <row r="42" spans="1:33" s="3" customFormat="1" ht="10" customHeight="1" x14ac:dyDescent="0.35">
      <c r="A42" s="1"/>
      <c r="C42" s="12"/>
      <c r="E42" s="12"/>
      <c r="G42" s="12"/>
      <c r="I42" s="12"/>
      <c r="K42" s="12"/>
      <c r="M42" s="12"/>
      <c r="O42" s="12"/>
      <c r="Q42" s="12"/>
      <c r="R42" s="4"/>
      <c r="S42" s="12"/>
      <c r="U42" s="12"/>
      <c r="V42" s="4"/>
      <c r="W42" s="12"/>
      <c r="X42" s="4"/>
      <c r="Y42" s="12"/>
      <c r="Z42" s="4"/>
    </row>
    <row r="43" spans="1:33" s="3" customFormat="1" ht="15" customHeight="1" thickBot="1" x14ac:dyDescent="0.4">
      <c r="A43" s="1"/>
      <c r="B43" s="98" t="s">
        <v>23</v>
      </c>
      <c r="C43" s="19"/>
      <c r="D43" s="100">
        <v>644043</v>
      </c>
      <c r="E43" s="19"/>
      <c r="F43" s="100">
        <v>689156</v>
      </c>
      <c r="G43" s="19"/>
      <c r="H43" s="100">
        <v>719682</v>
      </c>
      <c r="I43" s="19"/>
      <c r="J43" s="100">
        <v>713476</v>
      </c>
      <c r="K43" s="19"/>
      <c r="L43" s="100">
        <v>687032</v>
      </c>
      <c r="M43" s="19"/>
      <c r="N43" s="100">
        <v>525747</v>
      </c>
      <c r="O43" s="19"/>
      <c r="P43" s="100">
        <v>516506</v>
      </c>
      <c r="Q43" s="19"/>
      <c r="R43" s="100">
        <v>496619</v>
      </c>
      <c r="S43" s="19"/>
      <c r="T43" s="100">
        <v>429991</v>
      </c>
      <c r="U43" s="19"/>
      <c r="V43" s="100">
        <v>376604</v>
      </c>
      <c r="W43" s="19"/>
      <c r="X43" s="100">
        <v>325540</v>
      </c>
      <c r="Y43" s="19"/>
      <c r="Z43" s="100">
        <v>332985</v>
      </c>
    </row>
    <row r="44" spans="1:33" s="3" customFormat="1" ht="15" customHeight="1" thickTop="1" x14ac:dyDescent="0.35">
      <c r="A44" s="1"/>
      <c r="C44" s="12"/>
      <c r="D44" s="25"/>
      <c r="E44" s="12"/>
      <c r="F44" s="25"/>
      <c r="G44" s="12"/>
      <c r="H44" s="25"/>
      <c r="I44" s="12"/>
      <c r="J44" s="25"/>
      <c r="K44" s="12"/>
      <c r="L44" s="25"/>
      <c r="M44" s="12"/>
      <c r="N44" s="25"/>
      <c r="O44" s="12"/>
      <c r="P44" s="25"/>
      <c r="Q44" s="12"/>
      <c r="R44" s="25"/>
      <c r="S44" s="12"/>
      <c r="T44" s="25"/>
      <c r="U44" s="12"/>
      <c r="V44" s="25"/>
      <c r="W44" s="12"/>
      <c r="X44" s="25"/>
      <c r="Y44" s="12"/>
      <c r="Z44" s="25"/>
    </row>
    <row r="45" spans="1:33" s="22" customFormat="1" ht="15" customHeight="1" x14ac:dyDescent="0.35">
      <c r="A45" s="1"/>
      <c r="B45" s="20"/>
      <c r="C45" s="21"/>
      <c r="D45" s="4"/>
      <c r="E45" s="21"/>
      <c r="F45" s="4"/>
      <c r="G45" s="21"/>
      <c r="H45" s="4"/>
      <c r="I45" s="21"/>
      <c r="J45" s="4"/>
      <c r="K45" s="21"/>
      <c r="L45" s="4"/>
      <c r="M45" s="21"/>
      <c r="N45" s="4"/>
      <c r="O45" s="21"/>
      <c r="P45" s="4"/>
      <c r="Q45" s="21"/>
      <c r="R45" s="4"/>
      <c r="S45" s="21"/>
      <c r="T45" s="4"/>
      <c r="U45" s="21"/>
      <c r="V45" s="4"/>
      <c r="W45" s="21"/>
      <c r="X45" s="4"/>
      <c r="Y45" s="21"/>
      <c r="Z45" s="4"/>
    </row>
    <row r="46" spans="1:33" s="26" customFormat="1" ht="15" customHeight="1" x14ac:dyDescent="0.35">
      <c r="A46" s="22"/>
      <c r="B46" s="14"/>
      <c r="C46" s="15"/>
      <c r="D46" s="104">
        <v>45838</v>
      </c>
      <c r="E46" s="15"/>
      <c r="F46" s="104">
        <v>45747</v>
      </c>
      <c r="G46" s="15"/>
      <c r="H46" s="104">
        <v>45657</v>
      </c>
      <c r="I46" s="15"/>
      <c r="J46" s="104">
        <v>45565</v>
      </c>
      <c r="K46" s="15"/>
      <c r="L46" s="104">
        <v>45473</v>
      </c>
      <c r="M46" s="15"/>
      <c r="N46" s="104">
        <v>45382</v>
      </c>
      <c r="O46" s="15"/>
      <c r="P46" s="104">
        <v>45291</v>
      </c>
      <c r="Q46" s="15"/>
      <c r="R46" s="104">
        <v>44926</v>
      </c>
      <c r="S46" s="15"/>
      <c r="T46" s="104">
        <v>44561</v>
      </c>
      <c r="U46" s="15"/>
      <c r="V46" s="104">
        <v>44196</v>
      </c>
      <c r="W46" s="15"/>
      <c r="X46" s="104">
        <v>43830</v>
      </c>
      <c r="Y46" s="15"/>
      <c r="Z46" s="104">
        <v>43465</v>
      </c>
    </row>
    <row r="47" spans="1:33" s="14" customFormat="1" ht="15" customHeight="1" x14ac:dyDescent="0.35">
      <c r="A47" s="13"/>
      <c r="B47" s="97" t="s">
        <v>24</v>
      </c>
      <c r="C47" s="5"/>
      <c r="D47" s="12"/>
      <c r="E47" s="5"/>
      <c r="F47" s="12"/>
      <c r="G47" s="5"/>
      <c r="H47" s="12"/>
      <c r="I47" s="5"/>
      <c r="J47" s="12"/>
      <c r="K47" s="5"/>
      <c r="L47" s="12"/>
      <c r="M47" s="5"/>
      <c r="N47" s="12"/>
      <c r="O47" s="5"/>
      <c r="P47" s="12"/>
      <c r="Q47" s="5"/>
      <c r="R47" s="12"/>
      <c r="S47" s="5"/>
      <c r="T47" s="12"/>
      <c r="U47" s="5"/>
      <c r="V47" s="12"/>
      <c r="W47" s="5"/>
      <c r="X47" s="12"/>
      <c r="Y47" s="5"/>
      <c r="Z47" s="12"/>
    </row>
    <row r="48" spans="1:33" s="14" customFormat="1" ht="15" customHeight="1" x14ac:dyDescent="0.35">
      <c r="A48" s="13"/>
      <c r="B48" s="98" t="s">
        <v>5</v>
      </c>
      <c r="C48" s="5"/>
      <c r="D48" s="12"/>
      <c r="E48" s="5"/>
      <c r="F48" s="12"/>
      <c r="G48" s="5"/>
      <c r="H48" s="12"/>
      <c r="I48" s="5"/>
      <c r="J48" s="12"/>
      <c r="K48" s="5"/>
      <c r="L48" s="12"/>
      <c r="M48" s="5"/>
      <c r="N48" s="12"/>
      <c r="O48" s="5"/>
      <c r="P48" s="12"/>
      <c r="Q48" s="5"/>
      <c r="R48" s="12"/>
      <c r="S48" s="5"/>
      <c r="T48" s="12"/>
      <c r="U48" s="5"/>
      <c r="V48" s="12"/>
      <c r="W48" s="5"/>
      <c r="X48" s="12"/>
      <c r="Y48" s="5"/>
      <c r="Z48" s="12"/>
    </row>
    <row r="49" spans="1:26" s="3" customFormat="1" ht="15" customHeight="1" x14ac:dyDescent="0.35">
      <c r="A49" s="1"/>
      <c r="B49" s="96" t="s">
        <v>25</v>
      </c>
      <c r="C49" s="17"/>
      <c r="D49" s="94">
        <v>21703</v>
      </c>
      <c r="E49" s="17"/>
      <c r="F49" s="94">
        <v>74424</v>
      </c>
      <c r="G49" s="17"/>
      <c r="H49" s="94">
        <v>76473</v>
      </c>
      <c r="I49" s="17"/>
      <c r="J49" s="94">
        <f>'[52]BP port'!$L$12</f>
        <v>59025</v>
      </c>
      <c r="K49" s="17"/>
      <c r="L49" s="94">
        <v>42551</v>
      </c>
      <c r="M49" s="17"/>
      <c r="N49" s="94">
        <v>19304</v>
      </c>
      <c r="O49" s="17"/>
      <c r="P49" s="94">
        <v>13374</v>
      </c>
      <c r="Q49" s="17"/>
      <c r="R49" s="94">
        <v>23595</v>
      </c>
      <c r="S49" s="17"/>
      <c r="T49" s="94">
        <v>10087</v>
      </c>
      <c r="U49" s="17"/>
      <c r="V49" s="94">
        <v>11151</v>
      </c>
      <c r="W49" s="17"/>
      <c r="X49" s="94">
        <v>23927</v>
      </c>
      <c r="Y49" s="17"/>
      <c r="Z49" s="94">
        <v>31445</v>
      </c>
    </row>
    <row r="50" spans="1:26" s="3" customFormat="1" ht="15" customHeight="1" x14ac:dyDescent="0.35">
      <c r="A50" s="1"/>
      <c r="B50" s="96" t="s">
        <v>142</v>
      </c>
      <c r="C50" s="17"/>
      <c r="D50" s="94">
        <v>0</v>
      </c>
      <c r="E50" s="17"/>
      <c r="F50" s="94">
        <v>0</v>
      </c>
      <c r="G50" s="17"/>
      <c r="H50" s="94">
        <v>0</v>
      </c>
      <c r="I50" s="17"/>
      <c r="J50" s="94">
        <v>0</v>
      </c>
      <c r="K50" s="17"/>
      <c r="L50" s="94">
        <v>0</v>
      </c>
      <c r="M50" s="17"/>
      <c r="N50" s="94">
        <v>776</v>
      </c>
      <c r="O50" s="17"/>
      <c r="P50" s="94">
        <v>1671</v>
      </c>
      <c r="Q50" s="17"/>
      <c r="R50" s="94">
        <v>0</v>
      </c>
      <c r="S50" s="17"/>
      <c r="T50" s="94">
        <v>0</v>
      </c>
      <c r="U50" s="17"/>
      <c r="V50" s="94">
        <v>0</v>
      </c>
      <c r="W50" s="17"/>
      <c r="X50" s="94">
        <v>0</v>
      </c>
      <c r="Y50" s="17"/>
      <c r="Z50" s="94">
        <v>0</v>
      </c>
    </row>
    <row r="51" spans="1:26" s="3" customFormat="1" ht="15" customHeight="1" x14ac:dyDescent="0.35">
      <c r="A51" s="1"/>
      <c r="B51" s="96" t="s">
        <v>114</v>
      </c>
      <c r="C51" s="17"/>
      <c r="D51" s="94">
        <v>0</v>
      </c>
      <c r="E51" s="17"/>
      <c r="F51" s="94">
        <v>0</v>
      </c>
      <c r="G51" s="17"/>
      <c r="H51" s="94">
        <v>0</v>
      </c>
      <c r="I51" s="17"/>
      <c r="J51" s="94">
        <v>0</v>
      </c>
      <c r="K51" s="17"/>
      <c r="L51" s="94">
        <v>0</v>
      </c>
      <c r="M51" s="17"/>
      <c r="N51" s="94">
        <v>0</v>
      </c>
      <c r="O51" s="17"/>
      <c r="P51" s="94">
        <v>0</v>
      </c>
      <c r="Q51" s="17"/>
      <c r="R51" s="94">
        <v>10517</v>
      </c>
      <c r="S51" s="17"/>
      <c r="T51" s="94">
        <v>10546</v>
      </c>
      <c r="U51" s="17"/>
      <c r="V51" s="94">
        <v>7765</v>
      </c>
      <c r="W51" s="17"/>
      <c r="X51" s="94">
        <v>0</v>
      </c>
      <c r="Y51" s="17"/>
      <c r="Z51" s="94">
        <v>0</v>
      </c>
    </row>
    <row r="52" spans="1:26" s="3" customFormat="1" ht="15" customHeight="1" x14ac:dyDescent="0.35">
      <c r="A52" s="1"/>
      <c r="B52" s="96" t="s">
        <v>26</v>
      </c>
      <c r="C52" s="17"/>
      <c r="D52" s="94">
        <v>5035</v>
      </c>
      <c r="E52" s="17"/>
      <c r="F52" s="94">
        <v>4998</v>
      </c>
      <c r="G52" s="17"/>
      <c r="H52" s="94">
        <v>5103</v>
      </c>
      <c r="I52" s="17"/>
      <c r="J52" s="94">
        <v>5211</v>
      </c>
      <c r="K52" s="17"/>
      <c r="L52" s="94">
        <v>5686</v>
      </c>
      <c r="M52" s="17"/>
      <c r="N52" s="94">
        <v>5189</v>
      </c>
      <c r="O52" s="17"/>
      <c r="P52" s="94">
        <v>5882</v>
      </c>
      <c r="Q52" s="17"/>
      <c r="R52" s="94">
        <v>6044</v>
      </c>
      <c r="S52" s="17"/>
      <c r="T52" s="94">
        <v>4086</v>
      </c>
      <c r="U52" s="17"/>
      <c r="V52" s="94">
        <v>2733</v>
      </c>
      <c r="W52" s="17"/>
      <c r="X52" s="94">
        <v>2753</v>
      </c>
      <c r="Y52" s="17"/>
      <c r="Z52" s="94">
        <v>0</v>
      </c>
    </row>
    <row r="53" spans="1:26" s="3" customFormat="1" ht="15" customHeight="1" x14ac:dyDescent="0.35">
      <c r="A53" s="1"/>
      <c r="B53" s="96" t="s">
        <v>27</v>
      </c>
      <c r="C53" s="17"/>
      <c r="D53" s="94">
        <v>42012</v>
      </c>
      <c r="E53" s="17"/>
      <c r="F53" s="94">
        <v>46400</v>
      </c>
      <c r="G53" s="17"/>
      <c r="H53" s="94">
        <v>57826</v>
      </c>
      <c r="I53" s="17"/>
      <c r="J53" s="94">
        <v>66328</v>
      </c>
      <c r="K53" s="17"/>
      <c r="L53" s="94">
        <v>55671</v>
      </c>
      <c r="M53" s="17"/>
      <c r="N53" s="94">
        <v>67215</v>
      </c>
      <c r="O53" s="17"/>
      <c r="P53" s="94">
        <v>57395</v>
      </c>
      <c r="Q53" s="17"/>
      <c r="R53" s="94">
        <v>68223</v>
      </c>
      <c r="S53" s="17"/>
      <c r="T53" s="94">
        <v>62497</v>
      </c>
      <c r="U53" s="17"/>
      <c r="V53" s="94">
        <v>55832</v>
      </c>
      <c r="W53" s="17"/>
      <c r="X53" s="94">
        <v>34674</v>
      </c>
      <c r="Y53" s="17"/>
      <c r="Z53" s="94">
        <v>25217</v>
      </c>
    </row>
    <row r="54" spans="1:26" s="3" customFormat="1" ht="15" customHeight="1" x14ac:dyDescent="0.35">
      <c r="A54" s="1"/>
      <c r="B54" s="96" t="s">
        <v>28</v>
      </c>
      <c r="C54" s="17"/>
      <c r="D54" s="94">
        <v>0</v>
      </c>
      <c r="E54" s="17"/>
      <c r="F54" s="94">
        <v>0</v>
      </c>
      <c r="G54" s="17"/>
      <c r="H54" s="94">
        <v>0</v>
      </c>
      <c r="I54" s="17"/>
      <c r="J54" s="94">
        <v>0</v>
      </c>
      <c r="K54" s="17"/>
      <c r="L54" s="94">
        <v>0</v>
      </c>
      <c r="M54" s="17"/>
      <c r="N54" s="94">
        <v>0</v>
      </c>
      <c r="O54" s="17"/>
      <c r="P54" s="94">
        <v>0</v>
      </c>
      <c r="Q54" s="17"/>
      <c r="R54" s="94">
        <v>0</v>
      </c>
      <c r="S54" s="17"/>
      <c r="T54" s="94">
        <v>1110</v>
      </c>
      <c r="U54" s="17"/>
      <c r="V54" s="94">
        <v>1971</v>
      </c>
      <c r="W54" s="17"/>
      <c r="X54" s="94">
        <v>1655</v>
      </c>
      <c r="Y54" s="17"/>
      <c r="Z54" s="94">
        <v>2036</v>
      </c>
    </row>
    <row r="55" spans="1:26" s="3" customFormat="1" ht="15" customHeight="1" x14ac:dyDescent="0.35">
      <c r="A55" s="1"/>
      <c r="B55" s="96" t="s">
        <v>17</v>
      </c>
      <c r="C55" s="17"/>
      <c r="D55" s="94">
        <v>326</v>
      </c>
      <c r="E55" s="17"/>
      <c r="F55" s="94">
        <v>406</v>
      </c>
      <c r="G55" s="17"/>
      <c r="H55" s="94">
        <v>569</v>
      </c>
      <c r="I55" s="17"/>
      <c r="J55" s="94">
        <v>398</v>
      </c>
      <c r="K55" s="17"/>
      <c r="L55" s="94">
        <v>409</v>
      </c>
      <c r="M55" s="17"/>
      <c r="N55" s="94">
        <v>412</v>
      </c>
      <c r="O55" s="17"/>
      <c r="P55" s="94">
        <v>400</v>
      </c>
      <c r="Q55" s="17"/>
      <c r="R55" s="94">
        <v>344</v>
      </c>
      <c r="S55" s="17"/>
      <c r="T55" s="94">
        <v>6</v>
      </c>
      <c r="U55" s="17"/>
      <c r="V55" s="94">
        <v>948</v>
      </c>
      <c r="W55" s="17"/>
      <c r="X55" s="94">
        <v>3250</v>
      </c>
      <c r="Y55" s="17"/>
      <c r="Z55" s="94">
        <v>3</v>
      </c>
    </row>
    <row r="56" spans="1:26" s="3" customFormat="1" ht="15" customHeight="1" x14ac:dyDescent="0.35">
      <c r="A56" s="1"/>
      <c r="B56" s="96" t="s">
        <v>29</v>
      </c>
      <c r="C56" s="17"/>
      <c r="D56" s="94">
        <v>5001</v>
      </c>
      <c r="E56" s="17"/>
      <c r="F56" s="94">
        <v>4160</v>
      </c>
      <c r="G56" s="17"/>
      <c r="H56" s="94">
        <v>8618</v>
      </c>
      <c r="I56" s="17"/>
      <c r="J56" s="94">
        <v>3185</v>
      </c>
      <c r="K56" s="17"/>
      <c r="L56" s="94">
        <v>2758</v>
      </c>
      <c r="M56" s="17"/>
      <c r="N56" s="94">
        <v>3285</v>
      </c>
      <c r="O56" s="17"/>
      <c r="P56" s="94">
        <v>4643</v>
      </c>
      <c r="Q56" s="17"/>
      <c r="R56" s="94">
        <v>14541</v>
      </c>
      <c r="S56" s="17"/>
      <c r="T56" s="94">
        <v>9107</v>
      </c>
      <c r="U56" s="17"/>
      <c r="V56" s="94">
        <v>9204</v>
      </c>
      <c r="W56" s="17"/>
      <c r="X56" s="94">
        <v>7812</v>
      </c>
      <c r="Y56" s="17"/>
      <c r="Z56" s="94">
        <v>9035</v>
      </c>
    </row>
    <row r="57" spans="1:26" s="3" customFormat="1" ht="15" customHeight="1" x14ac:dyDescent="0.35">
      <c r="A57" s="1"/>
      <c r="B57" s="96" t="s">
        <v>30</v>
      </c>
      <c r="C57" s="17"/>
      <c r="D57" s="94">
        <v>623</v>
      </c>
      <c r="E57" s="17"/>
      <c r="F57" s="94">
        <v>571</v>
      </c>
      <c r="G57" s="17"/>
      <c r="H57" s="94">
        <v>623</v>
      </c>
      <c r="I57" s="17"/>
      <c r="J57" s="94">
        <v>571</v>
      </c>
      <c r="K57" s="17"/>
      <c r="L57" s="94">
        <v>727</v>
      </c>
      <c r="M57" s="17"/>
      <c r="N57" s="94">
        <v>796</v>
      </c>
      <c r="O57" s="17"/>
      <c r="P57" s="94">
        <v>1055</v>
      </c>
      <c r="Q57" s="17"/>
      <c r="R57" s="94">
        <v>1931</v>
      </c>
      <c r="S57" s="17"/>
      <c r="T57" s="94">
        <v>7129</v>
      </c>
      <c r="U57" s="17"/>
      <c r="V57" s="94">
        <v>6331</v>
      </c>
      <c r="W57" s="17"/>
      <c r="X57" s="94">
        <v>7212</v>
      </c>
      <c r="Y57" s="17"/>
      <c r="Z57" s="94">
        <v>5483</v>
      </c>
    </row>
    <row r="58" spans="1:26" s="3" customFormat="1" ht="15" customHeight="1" x14ac:dyDescent="0.35">
      <c r="A58" s="1"/>
      <c r="B58" s="96" t="s">
        <v>31</v>
      </c>
      <c r="C58" s="17"/>
      <c r="D58" s="94">
        <v>23230</v>
      </c>
      <c r="E58" s="17"/>
      <c r="F58" s="94">
        <v>19299</v>
      </c>
      <c r="G58" s="17"/>
      <c r="H58" s="94">
        <v>18713</v>
      </c>
      <c r="I58" s="17"/>
      <c r="J58" s="94">
        <v>20953</v>
      </c>
      <c r="K58" s="17"/>
      <c r="L58" s="94">
        <v>20494</v>
      </c>
      <c r="M58" s="17"/>
      <c r="N58" s="94">
        <v>27710</v>
      </c>
      <c r="O58" s="17"/>
      <c r="P58" s="94">
        <v>27274</v>
      </c>
      <c r="Q58" s="17"/>
      <c r="R58" s="94">
        <v>22774</v>
      </c>
      <c r="S58" s="17"/>
      <c r="T58" s="94">
        <v>24660</v>
      </c>
      <c r="U58" s="17"/>
      <c r="V58" s="94">
        <v>18976</v>
      </c>
      <c r="W58" s="17"/>
      <c r="X58" s="94">
        <v>13859</v>
      </c>
      <c r="Y58" s="17"/>
      <c r="Z58" s="94">
        <v>16487</v>
      </c>
    </row>
    <row r="59" spans="1:26" s="3" customFormat="1" ht="15" customHeight="1" x14ac:dyDescent="0.35">
      <c r="A59" s="1"/>
      <c r="B59" s="96" t="s">
        <v>155</v>
      </c>
      <c r="C59" s="17"/>
      <c r="D59" s="94">
        <v>39</v>
      </c>
      <c r="E59" s="17"/>
      <c r="F59" s="94">
        <v>39</v>
      </c>
      <c r="G59" s="17"/>
      <c r="H59" s="94">
        <v>39</v>
      </c>
      <c r="I59" s="17"/>
      <c r="J59" s="94">
        <v>39</v>
      </c>
      <c r="K59" s="17"/>
      <c r="L59" s="94">
        <v>39</v>
      </c>
      <c r="M59" s="17"/>
      <c r="N59" s="94">
        <v>3674</v>
      </c>
      <c r="O59" s="17"/>
      <c r="P59" s="94">
        <v>3674</v>
      </c>
      <c r="Q59" s="17"/>
      <c r="R59" s="94">
        <v>0</v>
      </c>
      <c r="S59" s="17"/>
      <c r="T59" s="94">
        <v>0</v>
      </c>
      <c r="U59" s="17"/>
      <c r="V59" s="94">
        <v>0</v>
      </c>
      <c r="W59" s="17"/>
      <c r="X59" s="94">
        <v>0</v>
      </c>
      <c r="Y59" s="17"/>
      <c r="Z59" s="94">
        <v>0</v>
      </c>
    </row>
    <row r="60" spans="1:26" s="3" customFormat="1" ht="15" customHeight="1" x14ac:dyDescent="0.35">
      <c r="A60" s="1"/>
      <c r="B60" s="96" t="s">
        <v>32</v>
      </c>
      <c r="C60" s="17"/>
      <c r="D60" s="94">
        <v>2895</v>
      </c>
      <c r="E60" s="17"/>
      <c r="F60" s="94">
        <v>3121</v>
      </c>
      <c r="G60" s="17"/>
      <c r="H60" s="94">
        <v>3210</v>
      </c>
      <c r="I60" s="17"/>
      <c r="J60" s="94">
        <v>2876</v>
      </c>
      <c r="K60" s="17"/>
      <c r="L60" s="94">
        <v>2449</v>
      </c>
      <c r="M60" s="17"/>
      <c r="N60" s="94">
        <v>2066</v>
      </c>
      <c r="O60" s="17"/>
      <c r="P60" s="94">
        <v>2411</v>
      </c>
      <c r="Q60" s="17"/>
      <c r="R60" s="94">
        <v>2689</v>
      </c>
      <c r="S60" s="17"/>
      <c r="T60" s="94">
        <v>2450</v>
      </c>
      <c r="U60" s="17"/>
      <c r="V60" s="94">
        <v>2745</v>
      </c>
      <c r="W60" s="17"/>
      <c r="X60" s="94">
        <v>2765</v>
      </c>
      <c r="Y60" s="17"/>
      <c r="Z60" s="94">
        <v>1768</v>
      </c>
    </row>
    <row r="61" spans="1:26" s="3" customFormat="1" ht="15" customHeight="1" x14ac:dyDescent="0.35">
      <c r="A61" s="1"/>
      <c r="B61" s="96" t="s">
        <v>10</v>
      </c>
      <c r="C61" s="17"/>
      <c r="D61" s="94">
        <v>34072</v>
      </c>
      <c r="E61" s="17"/>
      <c r="F61" s="94">
        <v>36680</v>
      </c>
      <c r="G61" s="17"/>
      <c r="H61" s="94">
        <v>41929</v>
      </c>
      <c r="I61" s="17"/>
      <c r="J61" s="94">
        <v>42236</v>
      </c>
      <c r="K61" s="17"/>
      <c r="L61" s="94">
        <v>41911</v>
      </c>
      <c r="M61" s="17"/>
      <c r="N61" s="94">
        <v>40380</v>
      </c>
      <c r="O61" s="17"/>
      <c r="P61" s="94">
        <v>39008</v>
      </c>
      <c r="Q61" s="17"/>
      <c r="R61" s="94">
        <v>41125</v>
      </c>
      <c r="S61" s="17"/>
      <c r="T61" s="94">
        <v>32770</v>
      </c>
      <c r="U61" s="17"/>
      <c r="V61" s="94">
        <v>37139</v>
      </c>
      <c r="W61" s="17"/>
      <c r="X61" s="94">
        <v>41060</v>
      </c>
      <c r="Y61" s="17"/>
      <c r="Z61" s="94">
        <v>16734</v>
      </c>
    </row>
    <row r="62" spans="1:26" s="3" customFormat="1" ht="15" customHeight="1" x14ac:dyDescent="0.35">
      <c r="A62" s="1"/>
      <c r="B62" s="96" t="s">
        <v>130</v>
      </c>
      <c r="C62" s="17"/>
      <c r="D62" s="94">
        <v>1174</v>
      </c>
      <c r="E62" s="17"/>
      <c r="F62" s="94">
        <v>1500</v>
      </c>
      <c r="G62" s="17"/>
      <c r="H62" s="94">
        <v>2327</v>
      </c>
      <c r="I62" s="17"/>
      <c r="J62" s="94">
        <v>2416</v>
      </c>
      <c r="K62" s="17"/>
      <c r="L62" s="94">
        <v>2102</v>
      </c>
      <c r="M62" s="17"/>
      <c r="N62" s="94">
        <v>1334</v>
      </c>
      <c r="O62" s="17"/>
      <c r="P62" s="94">
        <v>1447</v>
      </c>
      <c r="Q62" s="17"/>
      <c r="R62" s="94">
        <v>1458</v>
      </c>
      <c r="S62" s="17"/>
      <c r="T62" s="94">
        <v>6865</v>
      </c>
      <c r="U62" s="17">
        <v>0</v>
      </c>
      <c r="V62" s="94">
        <v>0</v>
      </c>
      <c r="W62" s="17">
        <v>0</v>
      </c>
      <c r="X62" s="94">
        <v>0</v>
      </c>
      <c r="Y62" s="17">
        <v>0</v>
      </c>
      <c r="Z62" s="94">
        <v>0</v>
      </c>
    </row>
    <row r="63" spans="1:26" s="3" customFormat="1" ht="15" customHeight="1" x14ac:dyDescent="0.35">
      <c r="A63" s="1"/>
      <c r="B63" s="96" t="s">
        <v>33</v>
      </c>
      <c r="C63" s="17"/>
      <c r="D63" s="95">
        <v>1834</v>
      </c>
      <c r="E63" s="17"/>
      <c r="F63" s="95">
        <v>2367</v>
      </c>
      <c r="G63" s="17"/>
      <c r="H63" s="95">
        <v>3168</v>
      </c>
      <c r="I63" s="17"/>
      <c r="J63" s="95">
        <v>805</v>
      </c>
      <c r="K63" s="17"/>
      <c r="L63" s="95">
        <v>1076</v>
      </c>
      <c r="M63" s="17"/>
      <c r="N63" s="95">
        <v>1229</v>
      </c>
      <c r="O63" s="17"/>
      <c r="P63" s="95">
        <v>1208</v>
      </c>
      <c r="Q63" s="17"/>
      <c r="R63" s="95">
        <v>355</v>
      </c>
      <c r="S63" s="17"/>
      <c r="T63" s="95">
        <v>766</v>
      </c>
      <c r="U63" s="17"/>
      <c r="V63" s="95">
        <v>4946</v>
      </c>
      <c r="W63" s="17"/>
      <c r="X63" s="95">
        <v>1236</v>
      </c>
      <c r="Y63" s="17"/>
      <c r="Z63" s="95">
        <v>1281</v>
      </c>
    </row>
    <row r="64" spans="1:26" s="27" customFormat="1" ht="10" customHeight="1" x14ac:dyDescent="0.35">
      <c r="B64" s="24"/>
      <c r="C64" s="29"/>
      <c r="D64" s="28"/>
      <c r="E64" s="29"/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T64" s="28"/>
    </row>
    <row r="65" spans="1:26" s="3" customFormat="1" ht="15" customHeight="1" x14ac:dyDescent="0.35">
      <c r="A65" s="1"/>
      <c r="B65" s="98" t="s">
        <v>34</v>
      </c>
      <c r="C65" s="19"/>
      <c r="D65" s="99">
        <v>137944</v>
      </c>
      <c r="E65" s="19"/>
      <c r="F65" s="99">
        <v>193965</v>
      </c>
      <c r="G65" s="19"/>
      <c r="H65" s="99">
        <v>218598</v>
      </c>
      <c r="I65" s="19"/>
      <c r="J65" s="99">
        <v>204043</v>
      </c>
      <c r="K65" s="19"/>
      <c r="L65" s="99">
        <v>175873</v>
      </c>
      <c r="M65" s="19"/>
      <c r="N65" s="99">
        <v>173370</v>
      </c>
      <c r="O65" s="19"/>
      <c r="P65" s="99">
        <v>159442</v>
      </c>
      <c r="Q65" s="19"/>
      <c r="R65" s="99">
        <v>193596</v>
      </c>
      <c r="S65" s="19"/>
      <c r="T65" s="99">
        <v>172079</v>
      </c>
      <c r="U65" s="19"/>
      <c r="V65" s="99">
        <v>159741</v>
      </c>
      <c r="W65" s="19"/>
      <c r="X65" s="99">
        <v>140203</v>
      </c>
      <c r="Y65" s="19"/>
      <c r="Z65" s="99">
        <v>109489</v>
      </c>
    </row>
    <row r="66" spans="1:26" s="27" customFormat="1" ht="10" customHeight="1" x14ac:dyDescent="0.35">
      <c r="B66" s="3"/>
      <c r="C66" s="29"/>
      <c r="D66" s="84"/>
      <c r="E66" s="29"/>
      <c r="F66" s="84"/>
      <c r="G66" s="29"/>
      <c r="H66" s="84"/>
      <c r="I66" s="29"/>
      <c r="J66" s="84"/>
      <c r="K66" s="29"/>
      <c r="L66" s="84"/>
      <c r="M66" s="29"/>
      <c r="N66" s="84"/>
      <c r="O66" s="29"/>
      <c r="P66" s="84"/>
      <c r="Q66" s="29"/>
      <c r="R66" s="84"/>
      <c r="S66" s="29"/>
      <c r="T66" s="84"/>
      <c r="U66" s="29"/>
      <c r="W66" s="29"/>
      <c r="Y66" s="29"/>
    </row>
    <row r="67" spans="1:26" s="27" customFormat="1" ht="15" customHeight="1" x14ac:dyDescent="0.35">
      <c r="B67" s="98" t="s">
        <v>16</v>
      </c>
      <c r="C67" s="29"/>
      <c r="D67" s="85"/>
      <c r="E67" s="29"/>
      <c r="F67" s="85"/>
      <c r="G67" s="29"/>
      <c r="H67" s="85"/>
      <c r="I67" s="29"/>
      <c r="J67" s="85"/>
      <c r="K67" s="29"/>
      <c r="L67" s="85"/>
      <c r="M67" s="29"/>
      <c r="N67" s="85"/>
      <c r="O67" s="29"/>
      <c r="P67" s="85"/>
      <c r="Q67" s="29"/>
      <c r="R67" s="85"/>
      <c r="S67" s="29"/>
      <c r="T67" s="85"/>
      <c r="U67" s="29"/>
      <c r="V67" s="29"/>
      <c r="W67" s="29"/>
      <c r="X67" s="29"/>
      <c r="Y67" s="29"/>
      <c r="Z67" s="29"/>
    </row>
    <row r="68" spans="1:26" s="3" customFormat="1" ht="15" customHeight="1" x14ac:dyDescent="0.35">
      <c r="A68" s="1"/>
      <c r="B68" s="96" t="s">
        <v>32</v>
      </c>
      <c r="C68" s="17"/>
      <c r="D68" s="94">
        <v>269</v>
      </c>
      <c r="E68" s="17"/>
      <c r="F68" s="94">
        <v>292</v>
      </c>
      <c r="G68" s="17"/>
      <c r="H68" s="94">
        <v>393</v>
      </c>
      <c r="I68" s="17"/>
      <c r="J68" s="94">
        <v>422</v>
      </c>
      <c r="K68" s="17"/>
      <c r="L68" s="94">
        <v>0</v>
      </c>
      <c r="M68" s="17"/>
      <c r="N68" s="94">
        <v>479</v>
      </c>
      <c r="O68" s="17"/>
      <c r="P68" s="94">
        <v>507</v>
      </c>
      <c r="Q68" s="17"/>
      <c r="R68" s="94">
        <v>0</v>
      </c>
      <c r="S68" s="17"/>
      <c r="T68" s="94">
        <v>0</v>
      </c>
      <c r="U68" s="17"/>
      <c r="V68" s="94">
        <v>0</v>
      </c>
      <c r="W68" s="17"/>
      <c r="X68" s="94">
        <v>0</v>
      </c>
      <c r="Y68" s="17"/>
      <c r="Z68" s="94">
        <v>0</v>
      </c>
    </row>
    <row r="69" spans="1:26" s="3" customFormat="1" ht="15" customHeight="1" x14ac:dyDescent="0.35">
      <c r="A69" s="1"/>
      <c r="B69" s="96" t="s">
        <v>35</v>
      </c>
      <c r="C69" s="17"/>
      <c r="D69" s="94">
        <v>10610</v>
      </c>
      <c r="E69" s="17"/>
      <c r="F69" s="94">
        <v>13118</v>
      </c>
      <c r="G69" s="17"/>
      <c r="H69" s="94">
        <v>13866</v>
      </c>
      <c r="I69" s="17"/>
      <c r="J69" s="94">
        <v>15947</v>
      </c>
      <c r="K69" s="17"/>
      <c r="L69" s="94">
        <v>15735</v>
      </c>
      <c r="M69" s="17"/>
      <c r="N69" s="94">
        <v>16521</v>
      </c>
      <c r="O69" s="17"/>
      <c r="P69" s="94">
        <v>16058</v>
      </c>
      <c r="Q69" s="17"/>
      <c r="R69" s="94">
        <v>19308</v>
      </c>
      <c r="S69" s="17"/>
      <c r="T69" s="94">
        <v>30985</v>
      </c>
      <c r="U69" s="17"/>
      <c r="V69" s="94">
        <v>35970</v>
      </c>
      <c r="W69" s="17"/>
      <c r="X69" s="94">
        <v>41707</v>
      </c>
      <c r="Y69" s="17"/>
      <c r="Z69" s="94">
        <v>50291</v>
      </c>
    </row>
    <row r="70" spans="1:26" s="3" customFormat="1" ht="15" customHeight="1" x14ac:dyDescent="0.35">
      <c r="A70" s="1"/>
      <c r="B70" s="96" t="s">
        <v>25</v>
      </c>
      <c r="C70" s="17"/>
      <c r="D70" s="94">
        <v>269479</v>
      </c>
      <c r="E70" s="17"/>
      <c r="F70" s="94">
        <v>245193</v>
      </c>
      <c r="G70" s="17"/>
      <c r="H70" s="94">
        <v>263405</v>
      </c>
      <c r="I70" s="17"/>
      <c r="J70" s="94">
        <v>269511</v>
      </c>
      <c r="K70" s="17"/>
      <c r="L70" s="94">
        <v>279402</v>
      </c>
      <c r="M70" s="17"/>
      <c r="N70" s="94">
        <v>112351</v>
      </c>
      <c r="O70" s="17"/>
      <c r="P70" s="94">
        <v>99081</v>
      </c>
      <c r="Q70" s="17"/>
      <c r="R70" s="94">
        <v>68769</v>
      </c>
      <c r="S70" s="17"/>
      <c r="T70" s="94">
        <v>42206</v>
      </c>
      <c r="U70" s="17"/>
      <c r="V70" s="94">
        <v>32281</v>
      </c>
      <c r="W70" s="17"/>
      <c r="X70" s="94">
        <v>21888</v>
      </c>
      <c r="Y70" s="17"/>
      <c r="Z70" s="94">
        <v>57158</v>
      </c>
    </row>
    <row r="71" spans="1:26" s="3" customFormat="1" ht="15" customHeight="1" x14ac:dyDescent="0.35">
      <c r="A71" s="1"/>
      <c r="B71" s="96" t="s">
        <v>114</v>
      </c>
      <c r="C71" s="17"/>
      <c r="D71" s="94">
        <v>0</v>
      </c>
      <c r="E71" s="17"/>
      <c r="F71" s="94">
        <v>0</v>
      </c>
      <c r="G71" s="17"/>
      <c r="H71" s="94">
        <v>0</v>
      </c>
      <c r="I71" s="17"/>
      <c r="J71" s="94">
        <v>0</v>
      </c>
      <c r="K71" s="17"/>
      <c r="L71" s="94">
        <v>0</v>
      </c>
      <c r="M71" s="17"/>
      <c r="N71" s="94">
        <v>0</v>
      </c>
      <c r="O71" s="17"/>
      <c r="P71" s="94">
        <v>0</v>
      </c>
      <c r="Q71" s="17"/>
      <c r="R71" s="94">
        <v>10440</v>
      </c>
      <c r="S71" s="17"/>
      <c r="T71" s="94">
        <v>20859</v>
      </c>
      <c r="U71" s="17"/>
      <c r="V71" s="94">
        <v>31313</v>
      </c>
      <c r="W71" s="17"/>
      <c r="X71" s="94">
        <v>0</v>
      </c>
      <c r="Y71" s="17"/>
      <c r="Z71" s="94">
        <v>0</v>
      </c>
    </row>
    <row r="72" spans="1:26" s="3" customFormat="1" ht="15" customHeight="1" x14ac:dyDescent="0.35">
      <c r="A72" s="1"/>
      <c r="B72" s="96" t="s">
        <v>27</v>
      </c>
      <c r="C72" s="17"/>
      <c r="D72" s="94">
        <v>0</v>
      </c>
      <c r="E72" s="17"/>
      <c r="F72" s="94">
        <v>0</v>
      </c>
      <c r="G72" s="17"/>
      <c r="H72" s="94">
        <v>619</v>
      </c>
      <c r="I72" s="17"/>
      <c r="J72" s="94">
        <v>545</v>
      </c>
      <c r="K72" s="17"/>
      <c r="L72" s="94">
        <v>508</v>
      </c>
      <c r="M72" s="17"/>
      <c r="N72" s="94">
        <v>508</v>
      </c>
      <c r="O72" s="17"/>
      <c r="P72" s="94">
        <v>508</v>
      </c>
      <c r="Q72" s="17"/>
      <c r="R72" s="94">
        <v>522</v>
      </c>
      <c r="S72" s="17"/>
      <c r="T72" s="94">
        <v>1101</v>
      </c>
      <c r="U72" s="17"/>
      <c r="V72" s="94">
        <v>0</v>
      </c>
      <c r="W72" s="17"/>
      <c r="X72" s="94">
        <v>0</v>
      </c>
      <c r="Y72" s="17"/>
      <c r="Z72" s="94">
        <v>0</v>
      </c>
    </row>
    <row r="73" spans="1:26" s="3" customFormat="1" ht="15" customHeight="1" x14ac:dyDescent="0.35">
      <c r="A73" s="1"/>
      <c r="B73" s="96" t="s">
        <v>26</v>
      </c>
      <c r="C73" s="17"/>
      <c r="D73" s="94">
        <v>9462</v>
      </c>
      <c r="E73" s="17"/>
      <c r="F73" s="94">
        <v>10745</v>
      </c>
      <c r="G73" s="17"/>
      <c r="H73" s="94">
        <v>12283</v>
      </c>
      <c r="I73" s="17"/>
      <c r="J73" s="94">
        <v>13562</v>
      </c>
      <c r="K73" s="17"/>
      <c r="L73" s="94">
        <v>14797</v>
      </c>
      <c r="M73" s="17"/>
      <c r="N73" s="94">
        <v>11678</v>
      </c>
      <c r="O73" s="17"/>
      <c r="P73" s="94">
        <v>13071</v>
      </c>
      <c r="Q73" s="17"/>
      <c r="R73" s="94">
        <v>18909</v>
      </c>
      <c r="S73" s="17"/>
      <c r="T73" s="94">
        <v>20023</v>
      </c>
      <c r="U73" s="17"/>
      <c r="V73" s="94">
        <v>624</v>
      </c>
      <c r="W73" s="17"/>
      <c r="X73" s="94">
        <v>3290</v>
      </c>
      <c r="Y73" s="17"/>
      <c r="Z73" s="94">
        <v>0</v>
      </c>
    </row>
    <row r="74" spans="1:26" s="3" customFormat="1" ht="15" customHeight="1" x14ac:dyDescent="0.35">
      <c r="A74" s="1"/>
      <c r="B74" s="96" t="s">
        <v>124</v>
      </c>
      <c r="C74" s="17"/>
      <c r="D74" s="94">
        <v>0</v>
      </c>
      <c r="E74" s="17"/>
      <c r="F74" s="94">
        <v>0</v>
      </c>
      <c r="G74" s="17"/>
      <c r="H74" s="94">
        <v>0</v>
      </c>
      <c r="I74" s="17"/>
      <c r="J74" s="94">
        <v>0</v>
      </c>
      <c r="K74" s="17"/>
      <c r="L74" s="94">
        <v>0</v>
      </c>
      <c r="M74" s="17"/>
      <c r="N74" s="94">
        <v>0</v>
      </c>
      <c r="O74" s="17"/>
      <c r="P74" s="94">
        <v>0</v>
      </c>
      <c r="Q74" s="17"/>
      <c r="R74" s="94">
        <v>0</v>
      </c>
      <c r="S74" s="17"/>
      <c r="T74" s="94">
        <v>0</v>
      </c>
      <c r="U74" s="17"/>
      <c r="V74" s="94">
        <v>31313</v>
      </c>
      <c r="W74" s="17"/>
      <c r="X74" s="94">
        <v>0</v>
      </c>
      <c r="Y74" s="17">
        <v>0</v>
      </c>
      <c r="Z74" s="94">
        <v>3582</v>
      </c>
    </row>
    <row r="75" spans="1:26" s="3" customFormat="1" ht="15" customHeight="1" x14ac:dyDescent="0.35">
      <c r="A75" s="1"/>
      <c r="B75" s="96" t="s">
        <v>29</v>
      </c>
      <c r="C75" s="17"/>
      <c r="D75" s="94">
        <v>0</v>
      </c>
      <c r="E75" s="17"/>
      <c r="F75" s="94">
        <v>0</v>
      </c>
      <c r="G75" s="17"/>
      <c r="H75" s="94">
        <v>0</v>
      </c>
      <c r="I75" s="17"/>
      <c r="J75" s="94">
        <v>0</v>
      </c>
      <c r="K75" s="17"/>
      <c r="L75" s="94">
        <v>0</v>
      </c>
      <c r="M75" s="17"/>
      <c r="N75" s="94">
        <v>0</v>
      </c>
      <c r="O75" s="17"/>
      <c r="P75" s="94">
        <v>0</v>
      </c>
      <c r="Q75" s="17"/>
      <c r="R75" s="94">
        <v>0</v>
      </c>
      <c r="S75" s="17"/>
      <c r="T75" s="94">
        <v>0</v>
      </c>
      <c r="U75" s="17"/>
      <c r="V75" s="94">
        <v>0</v>
      </c>
      <c r="W75" s="17"/>
      <c r="X75" s="94">
        <v>0</v>
      </c>
      <c r="Y75" s="17">
        <v>0</v>
      </c>
      <c r="Z75" s="94">
        <v>423</v>
      </c>
    </row>
    <row r="76" spans="1:26" s="3" customFormat="1" ht="15" customHeight="1" x14ac:dyDescent="0.35">
      <c r="A76" s="1"/>
      <c r="B76" s="96" t="s">
        <v>30</v>
      </c>
      <c r="C76" s="17"/>
      <c r="D76" s="94">
        <v>364</v>
      </c>
      <c r="E76" s="17"/>
      <c r="F76" s="94">
        <v>571</v>
      </c>
      <c r="G76" s="17"/>
      <c r="H76" s="94">
        <v>675</v>
      </c>
      <c r="I76" s="17"/>
      <c r="J76" s="94">
        <v>883</v>
      </c>
      <c r="K76" s="17"/>
      <c r="L76" s="94">
        <v>883</v>
      </c>
      <c r="M76" s="17"/>
      <c r="N76" s="94">
        <v>1143</v>
      </c>
      <c r="O76" s="17"/>
      <c r="P76" s="94">
        <v>1299</v>
      </c>
      <c r="Q76" s="17"/>
      <c r="R76" s="94">
        <v>2016</v>
      </c>
      <c r="S76" s="17"/>
      <c r="T76" s="94">
        <v>1176</v>
      </c>
      <c r="U76" s="17"/>
      <c r="V76" s="94">
        <v>2203</v>
      </c>
      <c r="W76" s="17"/>
      <c r="X76" s="94">
        <v>12070</v>
      </c>
      <c r="Y76" s="17"/>
      <c r="Z76" s="94">
        <v>14440</v>
      </c>
    </row>
    <row r="77" spans="1:26" s="3" customFormat="1" ht="15" customHeight="1" x14ac:dyDescent="0.35">
      <c r="A77" s="1"/>
      <c r="B77" s="96" t="s">
        <v>10</v>
      </c>
      <c r="C77" s="17"/>
      <c r="D77" s="94">
        <v>33223</v>
      </c>
      <c r="E77" s="17"/>
      <c r="F77" s="94">
        <v>39197</v>
      </c>
      <c r="G77" s="17"/>
      <c r="H77" s="94">
        <v>46156</v>
      </c>
      <c r="I77" s="17"/>
      <c r="J77" s="94">
        <v>46016</v>
      </c>
      <c r="K77" s="17"/>
      <c r="L77" s="94">
        <v>44912</v>
      </c>
      <c r="M77" s="17"/>
      <c r="N77" s="94">
        <v>49096</v>
      </c>
      <c r="O77" s="17"/>
      <c r="P77" s="94">
        <v>52891</v>
      </c>
      <c r="Q77" s="17"/>
      <c r="R77" s="94">
        <v>36112</v>
      </c>
      <c r="S77" s="17"/>
      <c r="T77" s="94">
        <v>13225</v>
      </c>
      <c r="U77" s="17"/>
      <c r="V77" s="94">
        <v>11460</v>
      </c>
      <c r="W77" s="17"/>
      <c r="X77" s="94">
        <v>18973</v>
      </c>
      <c r="Y77" s="17"/>
      <c r="Z77" s="94">
        <v>12263</v>
      </c>
    </row>
    <row r="78" spans="1:26" s="3" customFormat="1" ht="15.75" customHeight="1" x14ac:dyDescent="0.35">
      <c r="A78" s="1"/>
      <c r="B78" s="96" t="s">
        <v>137</v>
      </c>
      <c r="C78" s="17"/>
      <c r="D78" s="94">
        <v>64789</v>
      </c>
      <c r="E78" s="17"/>
      <c r="F78" s="94">
        <v>62822</v>
      </c>
      <c r="G78" s="17"/>
      <c r="H78" s="94">
        <v>41609</v>
      </c>
      <c r="I78" s="17"/>
      <c r="J78" s="94">
        <v>31902</v>
      </c>
      <c r="K78" s="17"/>
      <c r="L78" s="94">
        <v>21366</v>
      </c>
      <c r="M78" s="17"/>
      <c r="N78" s="94">
        <v>21586</v>
      </c>
      <c r="O78" s="17"/>
      <c r="P78" s="94">
        <v>21109</v>
      </c>
      <c r="Q78" s="17"/>
      <c r="R78" s="94">
        <v>10393</v>
      </c>
      <c r="S78" s="17"/>
      <c r="T78" s="94">
        <v>0</v>
      </c>
      <c r="U78" s="17"/>
      <c r="V78" s="94">
        <v>0</v>
      </c>
      <c r="W78" s="17"/>
      <c r="X78" s="94">
        <v>0</v>
      </c>
      <c r="Y78" s="17"/>
      <c r="Z78" s="94">
        <v>0</v>
      </c>
    </row>
    <row r="79" spans="1:26" s="3" customFormat="1" ht="15" customHeight="1" x14ac:dyDescent="0.35">
      <c r="A79" s="1"/>
      <c r="B79" s="96" t="s">
        <v>17</v>
      </c>
      <c r="C79" s="17"/>
      <c r="D79" s="94">
        <v>0</v>
      </c>
      <c r="E79" s="17"/>
      <c r="F79" s="94">
        <v>0</v>
      </c>
      <c r="G79" s="17"/>
      <c r="H79" s="94">
        <v>0</v>
      </c>
      <c r="I79" s="17"/>
      <c r="J79" s="94">
        <v>0</v>
      </c>
      <c r="K79" s="17"/>
      <c r="L79" s="94">
        <v>0</v>
      </c>
      <c r="M79" s="17"/>
      <c r="N79" s="94">
        <v>0</v>
      </c>
      <c r="O79" s="17"/>
      <c r="P79" s="94">
        <v>0</v>
      </c>
      <c r="Q79" s="17"/>
      <c r="R79" s="94">
        <v>0</v>
      </c>
      <c r="S79" s="17"/>
      <c r="T79" s="94">
        <v>0</v>
      </c>
      <c r="U79" s="17"/>
      <c r="V79" s="94">
        <v>0</v>
      </c>
      <c r="W79" s="17"/>
      <c r="X79" s="94">
        <v>610</v>
      </c>
      <c r="Y79" s="17"/>
      <c r="Z79" s="94">
        <v>8261</v>
      </c>
    </row>
    <row r="80" spans="1:26" s="3" customFormat="1" ht="15.75" customHeight="1" x14ac:dyDescent="0.35">
      <c r="A80" s="1"/>
      <c r="B80" s="96" t="s">
        <v>36</v>
      </c>
      <c r="C80" s="17"/>
      <c r="D80" s="94">
        <v>0</v>
      </c>
      <c r="E80" s="17"/>
      <c r="F80" s="94">
        <v>0</v>
      </c>
      <c r="G80" s="17"/>
      <c r="H80" s="94">
        <v>0</v>
      </c>
      <c r="I80" s="17"/>
      <c r="J80" s="94">
        <v>0</v>
      </c>
      <c r="K80" s="17"/>
      <c r="L80" s="94">
        <v>0</v>
      </c>
      <c r="M80" s="17"/>
      <c r="N80" s="94">
        <v>0</v>
      </c>
      <c r="O80" s="17"/>
      <c r="P80" s="94">
        <v>0</v>
      </c>
      <c r="Q80" s="17"/>
      <c r="R80" s="94">
        <v>0</v>
      </c>
      <c r="S80" s="17"/>
      <c r="T80" s="94">
        <v>0</v>
      </c>
      <c r="U80" s="17"/>
      <c r="V80" s="94">
        <v>0</v>
      </c>
      <c r="W80" s="17"/>
      <c r="X80" s="94">
        <v>0</v>
      </c>
      <c r="Y80" s="17"/>
      <c r="Z80" s="94">
        <v>549</v>
      </c>
    </row>
    <row r="81" spans="1:26" s="3" customFormat="1" ht="15" customHeight="1" x14ac:dyDescent="0.35">
      <c r="A81" s="1"/>
      <c r="B81" s="96" t="s">
        <v>33</v>
      </c>
      <c r="C81" s="17"/>
      <c r="D81" s="95">
        <v>0</v>
      </c>
      <c r="E81" s="17"/>
      <c r="F81" s="95">
        <v>0</v>
      </c>
      <c r="G81" s="17"/>
      <c r="H81" s="95">
        <v>147</v>
      </c>
      <c r="I81" s="17"/>
      <c r="J81" s="95">
        <v>0</v>
      </c>
      <c r="K81" s="17"/>
      <c r="L81" s="95">
        <v>451</v>
      </c>
      <c r="M81" s="17"/>
      <c r="N81" s="95">
        <v>0</v>
      </c>
      <c r="O81" s="17"/>
      <c r="P81" s="95">
        <v>0</v>
      </c>
      <c r="Q81" s="17"/>
      <c r="R81" s="95">
        <v>875</v>
      </c>
      <c r="S81" s="17"/>
      <c r="T81" s="95">
        <v>0</v>
      </c>
      <c r="U81" s="17"/>
      <c r="V81" s="95">
        <v>0</v>
      </c>
      <c r="W81" s="17"/>
      <c r="X81" s="95">
        <v>0</v>
      </c>
      <c r="Y81" s="17"/>
      <c r="Z81" s="95">
        <v>0</v>
      </c>
    </row>
    <row r="82" spans="1:26" s="27" customFormat="1" ht="15" customHeight="1" x14ac:dyDescent="0.35">
      <c r="B82" s="11"/>
      <c r="C82" s="29"/>
      <c r="E82" s="29"/>
      <c r="G82" s="29"/>
      <c r="I82" s="29"/>
      <c r="K82" s="29"/>
      <c r="M82" s="29"/>
      <c r="O82" s="29"/>
      <c r="Q82" s="29"/>
      <c r="S82" s="28"/>
      <c r="T82" s="28"/>
      <c r="U82" s="28"/>
      <c r="V82" s="28"/>
      <c r="W82" s="28"/>
      <c r="X82" s="28"/>
      <c r="Y82" s="28"/>
      <c r="Z82" s="28"/>
    </row>
    <row r="83" spans="1:26" s="27" customFormat="1" ht="15" customHeight="1" x14ac:dyDescent="0.35">
      <c r="B83" s="98" t="s">
        <v>37</v>
      </c>
      <c r="C83" s="19"/>
      <c r="D83" s="99">
        <v>388196</v>
      </c>
      <c r="E83" s="19"/>
      <c r="F83" s="99">
        <v>371938</v>
      </c>
      <c r="G83" s="19"/>
      <c r="H83" s="99">
        <v>379153</v>
      </c>
      <c r="I83" s="19"/>
      <c r="J83" s="99">
        <v>378788</v>
      </c>
      <c r="K83" s="19"/>
      <c r="L83" s="99">
        <v>378054</v>
      </c>
      <c r="M83" s="19"/>
      <c r="N83" s="99">
        <v>213362</v>
      </c>
      <c r="O83" s="19"/>
      <c r="P83" s="99">
        <f>204524</f>
        <v>204524</v>
      </c>
      <c r="Q83" s="19"/>
      <c r="R83" s="99">
        <v>167344</v>
      </c>
      <c r="S83" s="19"/>
      <c r="T83" s="99">
        <v>129575</v>
      </c>
      <c r="U83" s="19"/>
      <c r="V83" s="99">
        <v>113851</v>
      </c>
      <c r="W83" s="19"/>
      <c r="X83" s="99">
        <v>98538</v>
      </c>
      <c r="Y83" s="19"/>
      <c r="Z83" s="99">
        <v>146967</v>
      </c>
    </row>
    <row r="84" spans="1:26" s="27" customFormat="1" ht="10" customHeight="1" x14ac:dyDescent="0.35">
      <c r="B84" s="3"/>
      <c r="C84" s="29"/>
      <c r="D84" s="83"/>
      <c r="E84" s="29"/>
      <c r="F84" s="83"/>
      <c r="G84" s="29"/>
      <c r="H84" s="83"/>
      <c r="I84" s="29"/>
      <c r="J84" s="83"/>
      <c r="K84" s="29"/>
      <c r="L84" s="83"/>
      <c r="M84" s="29"/>
      <c r="N84" s="83"/>
      <c r="O84" s="29"/>
      <c r="P84" s="83"/>
      <c r="Q84" s="29"/>
      <c r="R84" s="83"/>
      <c r="S84" s="29"/>
      <c r="T84" s="83"/>
      <c r="U84" s="29"/>
      <c r="V84" s="30"/>
      <c r="W84" s="29"/>
      <c r="X84" s="30"/>
      <c r="Y84" s="29"/>
      <c r="Z84" s="30"/>
    </row>
    <row r="85" spans="1:26" s="27" customFormat="1" ht="15" customHeight="1" x14ac:dyDescent="0.35">
      <c r="B85" s="98" t="s">
        <v>38</v>
      </c>
      <c r="C85" s="19"/>
      <c r="D85" s="99">
        <v>526140</v>
      </c>
      <c r="E85" s="19"/>
      <c r="F85" s="99">
        <v>565903</v>
      </c>
      <c r="G85" s="19"/>
      <c r="H85" s="99">
        <v>597751</v>
      </c>
      <c r="I85" s="19"/>
      <c r="J85" s="99">
        <v>582831</v>
      </c>
      <c r="K85" s="19"/>
      <c r="L85" s="99">
        <v>553927</v>
      </c>
      <c r="M85" s="19"/>
      <c r="N85" s="99">
        <v>386732</v>
      </c>
      <c r="O85" s="19"/>
      <c r="P85" s="99">
        <v>363966</v>
      </c>
      <c r="Q85" s="19"/>
      <c r="R85" s="99">
        <v>360940</v>
      </c>
      <c r="S85" s="19"/>
      <c r="T85" s="99">
        <v>301654</v>
      </c>
      <c r="U85" s="19"/>
      <c r="V85" s="99">
        <v>273592</v>
      </c>
      <c r="W85" s="19"/>
      <c r="X85" s="99">
        <v>238741</v>
      </c>
      <c r="Y85" s="19"/>
      <c r="Z85" s="99">
        <v>256456</v>
      </c>
    </row>
    <row r="86" spans="1:26" s="27" customFormat="1" ht="10" customHeight="1" x14ac:dyDescent="0.35">
      <c r="B86" s="3"/>
      <c r="C86" s="29"/>
      <c r="D86" s="84"/>
      <c r="E86" s="29"/>
      <c r="F86" s="84"/>
      <c r="G86" s="29"/>
      <c r="H86" s="84"/>
      <c r="I86" s="29"/>
      <c r="J86" s="84"/>
      <c r="K86" s="29"/>
      <c r="L86" s="84"/>
      <c r="M86" s="29"/>
      <c r="N86" s="84"/>
      <c r="O86" s="29"/>
      <c r="P86" s="84"/>
      <c r="Q86" s="29"/>
      <c r="R86" s="84"/>
      <c r="S86" s="29"/>
      <c r="T86" s="84"/>
      <c r="U86" s="29"/>
      <c r="W86" s="29"/>
      <c r="Y86" s="29"/>
    </row>
    <row r="87" spans="1:26" s="27" customFormat="1" ht="15" customHeight="1" x14ac:dyDescent="0.35">
      <c r="B87" s="98" t="s">
        <v>39</v>
      </c>
      <c r="C87" s="29"/>
      <c r="D87" s="85"/>
      <c r="E87" s="29"/>
      <c r="F87" s="85"/>
      <c r="G87" s="29"/>
      <c r="H87" s="85"/>
      <c r="I87" s="29"/>
      <c r="J87" s="85"/>
      <c r="K87" s="29"/>
      <c r="L87" s="85"/>
      <c r="M87" s="29"/>
      <c r="N87" s="85"/>
      <c r="O87" s="29"/>
      <c r="P87" s="85"/>
      <c r="Q87" s="29"/>
      <c r="R87" s="85"/>
      <c r="S87" s="29"/>
      <c r="T87" s="85"/>
      <c r="U87" s="29"/>
      <c r="W87" s="29"/>
      <c r="Y87" s="29"/>
    </row>
    <row r="88" spans="1:26" s="3" customFormat="1" ht="15" customHeight="1" x14ac:dyDescent="0.35">
      <c r="A88" s="1"/>
      <c r="B88" s="96" t="s">
        <v>40</v>
      </c>
      <c r="C88" s="17"/>
      <c r="D88" s="94">
        <v>138442</v>
      </c>
      <c r="E88" s="17"/>
      <c r="F88" s="94">
        <v>138442</v>
      </c>
      <c r="G88" s="17"/>
      <c r="H88" s="94">
        <v>138442</v>
      </c>
      <c r="I88" s="17"/>
      <c r="J88" s="94">
        <v>138442</v>
      </c>
      <c r="K88" s="17"/>
      <c r="L88" s="94">
        <v>138442</v>
      </c>
      <c r="M88" s="17"/>
      <c r="N88" s="94">
        <v>138439</v>
      </c>
      <c r="O88" s="17"/>
      <c r="P88" s="94">
        <v>138439</v>
      </c>
      <c r="Q88" s="17"/>
      <c r="R88" s="94">
        <v>199211</v>
      </c>
      <c r="S88" s="17"/>
      <c r="T88" s="94">
        <v>199211</v>
      </c>
      <c r="U88" s="17"/>
      <c r="V88" s="94">
        <v>199211</v>
      </c>
      <c r="W88" s="17"/>
      <c r="X88" s="94">
        <v>200297</v>
      </c>
      <c r="Y88" s="17"/>
      <c r="Z88" s="94">
        <v>195080</v>
      </c>
    </row>
    <row r="89" spans="1:26" s="3" customFormat="1" ht="15" customHeight="1" x14ac:dyDescent="0.35">
      <c r="A89" s="1"/>
      <c r="B89" s="96" t="s">
        <v>41</v>
      </c>
      <c r="C89" s="17"/>
      <c r="D89" s="94">
        <v>2450</v>
      </c>
      <c r="E89" s="17"/>
      <c r="F89" s="94">
        <v>2450</v>
      </c>
      <c r="G89" s="17"/>
      <c r="H89" s="94">
        <v>2450</v>
      </c>
      <c r="I89" s="17"/>
      <c r="J89" s="94">
        <v>2450</v>
      </c>
      <c r="K89" s="17"/>
      <c r="L89" s="94">
        <v>2450</v>
      </c>
      <c r="M89" s="17"/>
      <c r="N89" s="94">
        <v>3193</v>
      </c>
      <c r="O89" s="17"/>
      <c r="P89" s="94">
        <v>3193</v>
      </c>
      <c r="Q89" s="17"/>
      <c r="R89" s="94">
        <v>0</v>
      </c>
      <c r="S89" s="17"/>
      <c r="T89" s="94">
        <v>0</v>
      </c>
      <c r="U89" s="17"/>
      <c r="V89" s="94">
        <v>-2674</v>
      </c>
      <c r="W89" s="17"/>
      <c r="X89" s="94">
        <v>-2674</v>
      </c>
      <c r="Y89" s="17"/>
      <c r="Z89" s="94">
        <v>-2674</v>
      </c>
    </row>
    <row r="90" spans="1:26" s="3" customFormat="1" ht="15" customHeight="1" x14ac:dyDescent="0.35">
      <c r="A90" s="1"/>
      <c r="B90" s="96" t="s">
        <v>159</v>
      </c>
      <c r="C90" s="17"/>
      <c r="D90" s="94">
        <v>0</v>
      </c>
      <c r="E90" s="17"/>
      <c r="F90" s="94">
        <v>0</v>
      </c>
      <c r="G90" s="17"/>
      <c r="H90" s="94">
        <v>0</v>
      </c>
      <c r="I90" s="17"/>
      <c r="J90" s="94">
        <v>774</v>
      </c>
      <c r="K90" s="17"/>
      <c r="L90" s="94">
        <v>774</v>
      </c>
      <c r="M90" s="17"/>
      <c r="N90" s="94">
        <v>0</v>
      </c>
      <c r="O90" s="17"/>
      <c r="P90" s="94">
        <v>774</v>
      </c>
      <c r="Q90" s="17"/>
      <c r="R90" s="94">
        <v>0</v>
      </c>
      <c r="S90" s="17"/>
      <c r="T90" s="94">
        <v>0</v>
      </c>
      <c r="U90" s="17"/>
      <c r="V90" s="94">
        <v>0</v>
      </c>
      <c r="W90" s="17"/>
      <c r="X90" s="94">
        <v>0</v>
      </c>
      <c r="Y90" s="17"/>
      <c r="Z90" s="94">
        <v>0</v>
      </c>
    </row>
    <row r="91" spans="1:26" s="3" customFormat="1" ht="15" customHeight="1" x14ac:dyDescent="0.35">
      <c r="A91" s="1"/>
      <c r="B91" s="96" t="s">
        <v>157</v>
      </c>
      <c r="C91" s="17"/>
      <c r="D91" s="94">
        <v>0</v>
      </c>
      <c r="E91" s="17"/>
      <c r="F91" s="94">
        <v>0</v>
      </c>
      <c r="G91" s="17"/>
      <c r="H91" s="94">
        <v>0</v>
      </c>
      <c r="I91" s="17"/>
      <c r="J91" s="94">
        <v>10965</v>
      </c>
      <c r="K91" s="17"/>
      <c r="L91" s="94">
        <v>10965</v>
      </c>
      <c r="M91" s="17"/>
      <c r="N91" s="94">
        <v>10965</v>
      </c>
      <c r="O91" s="17"/>
      <c r="P91" s="94">
        <v>10965</v>
      </c>
      <c r="Q91" s="17"/>
      <c r="R91" s="94">
        <v>-60780</v>
      </c>
      <c r="S91" s="17"/>
      <c r="T91" s="94">
        <v>0</v>
      </c>
      <c r="U91" s="17"/>
      <c r="V91" s="94">
        <v>0</v>
      </c>
      <c r="W91" s="17"/>
      <c r="X91" s="94">
        <v>0</v>
      </c>
      <c r="Y91" s="17"/>
      <c r="Z91" s="94">
        <v>0</v>
      </c>
    </row>
    <row r="92" spans="1:26" s="3" customFormat="1" ht="15" customHeight="1" x14ac:dyDescent="0.35">
      <c r="A92" s="1"/>
      <c r="B92" s="96" t="s">
        <v>42</v>
      </c>
      <c r="C92" s="17"/>
      <c r="D92" s="94">
        <v>-24055</v>
      </c>
      <c r="E92" s="17"/>
      <c r="F92" s="94">
        <v>-16149</v>
      </c>
      <c r="G92" s="17"/>
      <c r="H92" s="94">
        <v>-16099</v>
      </c>
      <c r="I92" s="17"/>
      <c r="J92" s="94">
        <v>-21475</v>
      </c>
      <c r="K92" s="17"/>
      <c r="L92" s="94">
        <v>-18035</v>
      </c>
      <c r="M92" s="17"/>
      <c r="N92" s="94">
        <v>-14542</v>
      </c>
      <c r="O92" s="17"/>
      <c r="P92" s="94">
        <v>0</v>
      </c>
      <c r="Q92" s="17"/>
      <c r="R92" s="94">
        <v>0</v>
      </c>
      <c r="S92" s="17"/>
      <c r="T92" s="94">
        <v>-70534</v>
      </c>
      <c r="U92" s="17"/>
      <c r="V92" s="94">
        <v>-83331</v>
      </c>
      <c r="W92" s="17"/>
      <c r="X92" s="94">
        <v>-100542</v>
      </c>
      <c r="Y92" s="17"/>
      <c r="Z92" s="94">
        <v>-105981</v>
      </c>
    </row>
    <row r="93" spans="1:26" s="3" customFormat="1" ht="15" customHeight="1" x14ac:dyDescent="0.35">
      <c r="A93" s="1"/>
      <c r="B93" s="96" t="s">
        <v>152</v>
      </c>
      <c r="C93" s="17"/>
      <c r="D93" s="94">
        <v>599</v>
      </c>
      <c r="E93" s="17"/>
      <c r="F93" s="94">
        <v>599</v>
      </c>
      <c r="G93" s="17"/>
      <c r="H93" s="94">
        <v>599</v>
      </c>
      <c r="I93" s="17"/>
      <c r="J93" s="94">
        <v>599</v>
      </c>
      <c r="K93" s="17"/>
      <c r="L93" s="94">
        <v>599</v>
      </c>
      <c r="M93" s="17"/>
      <c r="N93" s="94">
        <v>599</v>
      </c>
      <c r="O93" s="17"/>
      <c r="P93" s="94">
        <v>599</v>
      </c>
      <c r="Q93" s="17"/>
      <c r="R93" s="94">
        <v>599</v>
      </c>
      <c r="S93" s="17"/>
      <c r="T93" s="94">
        <v>599</v>
      </c>
      <c r="U93" s="17"/>
      <c r="V93" s="94">
        <v>599</v>
      </c>
      <c r="W93" s="17"/>
      <c r="X93" s="94">
        <v>0</v>
      </c>
      <c r="Y93" s="17"/>
      <c r="Z93" s="94">
        <v>0</v>
      </c>
    </row>
    <row r="94" spans="1:26" s="3" customFormat="1" ht="15" customHeight="1" x14ac:dyDescent="0.35">
      <c r="A94" s="1"/>
      <c r="B94" s="96" t="s">
        <v>43</v>
      </c>
      <c r="C94" s="17"/>
      <c r="D94" s="95">
        <v>467</v>
      </c>
      <c r="E94" s="17"/>
      <c r="F94" s="95">
        <v>-2089</v>
      </c>
      <c r="G94" s="17"/>
      <c r="H94" s="95">
        <v>-3461</v>
      </c>
      <c r="I94" s="17"/>
      <c r="J94" s="95">
        <v>-1110</v>
      </c>
      <c r="K94" s="17"/>
      <c r="L94" s="95">
        <v>-2090</v>
      </c>
      <c r="M94" s="17"/>
      <c r="N94" s="95">
        <v>361</v>
      </c>
      <c r="O94" s="17"/>
      <c r="P94" s="95">
        <v>-656</v>
      </c>
      <c r="Q94" s="17"/>
      <c r="R94" s="95">
        <v>-3351</v>
      </c>
      <c r="S94" s="17"/>
      <c r="T94" s="95">
        <v>-939</v>
      </c>
      <c r="U94" s="17"/>
      <c r="V94" s="95">
        <v>-10793</v>
      </c>
      <c r="W94" s="17"/>
      <c r="X94" s="95">
        <v>-10282</v>
      </c>
      <c r="Y94" s="17"/>
      <c r="Z94" s="95">
        <v>-9896</v>
      </c>
    </row>
    <row r="95" spans="1:26" s="27" customFormat="1" ht="10" customHeight="1" x14ac:dyDescent="0.35">
      <c r="B95" s="31"/>
      <c r="D95" s="72"/>
      <c r="F95" s="72"/>
      <c r="H95" s="72"/>
      <c r="J95" s="72"/>
      <c r="L95" s="72"/>
      <c r="N95" s="72"/>
      <c r="P95" s="72"/>
      <c r="R95" s="72"/>
      <c r="T95" s="72"/>
      <c r="V95" s="72"/>
      <c r="X95" s="72"/>
      <c r="Z95" s="72"/>
    </row>
    <row r="96" spans="1:26" s="27" customFormat="1" ht="15" customHeight="1" x14ac:dyDescent="0.35">
      <c r="B96" s="98" t="s">
        <v>44</v>
      </c>
      <c r="C96" s="19"/>
      <c r="D96" s="99">
        <v>117903</v>
      </c>
      <c r="E96" s="19"/>
      <c r="F96" s="99">
        <v>123253</v>
      </c>
      <c r="G96" s="19"/>
      <c r="H96" s="99">
        <v>121931</v>
      </c>
      <c r="I96" s="19"/>
      <c r="J96" s="99">
        <v>130645</v>
      </c>
      <c r="K96" s="19"/>
      <c r="L96" s="99">
        <v>133105</v>
      </c>
      <c r="M96" s="19"/>
      <c r="N96" s="99">
        <v>139015</v>
      </c>
      <c r="O96" s="19"/>
      <c r="P96" s="99">
        <v>152540</v>
      </c>
      <c r="Q96" s="19"/>
      <c r="R96" s="99">
        <v>135679</v>
      </c>
      <c r="S96" s="19"/>
      <c r="T96" s="99">
        <v>128337</v>
      </c>
      <c r="U96" s="19"/>
      <c r="V96" s="99">
        <v>103012</v>
      </c>
      <c r="W96" s="19"/>
      <c r="X96" s="99">
        <v>86799</v>
      </c>
      <c r="Y96" s="19"/>
      <c r="Z96" s="99">
        <v>76529</v>
      </c>
    </row>
    <row r="97" spans="2:26" s="27" customFormat="1" ht="15" customHeight="1" x14ac:dyDescent="0.35">
      <c r="B97" s="3"/>
      <c r="C97" s="29"/>
      <c r="D97" s="84"/>
      <c r="E97" s="29"/>
      <c r="F97" s="84"/>
      <c r="G97" s="29"/>
      <c r="H97" s="84"/>
      <c r="I97" s="29"/>
      <c r="J97" s="84"/>
      <c r="K97" s="29"/>
      <c r="L97" s="84"/>
      <c r="M97" s="29"/>
      <c r="N97" s="84"/>
      <c r="O97" s="29"/>
      <c r="P97" s="84"/>
      <c r="Q97" s="29"/>
      <c r="R97" s="84"/>
      <c r="S97" s="29"/>
      <c r="T97" s="84"/>
      <c r="U97" s="29"/>
      <c r="V97" s="29"/>
      <c r="W97" s="29"/>
      <c r="X97" s="29"/>
      <c r="Y97" s="29"/>
      <c r="Z97" s="29"/>
    </row>
    <row r="98" spans="2:26" s="27" customFormat="1" ht="15" customHeight="1" thickBot="1" x14ac:dyDescent="0.4">
      <c r="B98" s="98" t="s">
        <v>45</v>
      </c>
      <c r="C98" s="19"/>
      <c r="D98" s="100">
        <v>644043</v>
      </c>
      <c r="E98" s="19"/>
      <c r="F98" s="100">
        <v>689156</v>
      </c>
      <c r="G98" s="19"/>
      <c r="H98" s="100">
        <v>719682</v>
      </c>
      <c r="I98" s="19"/>
      <c r="J98" s="100">
        <v>713476</v>
      </c>
      <c r="K98" s="19"/>
      <c r="L98" s="100">
        <v>687032</v>
      </c>
      <c r="M98" s="19"/>
      <c r="N98" s="100">
        <v>525747</v>
      </c>
      <c r="O98" s="19"/>
      <c r="P98" s="100">
        <v>516506</v>
      </c>
      <c r="Q98" s="19"/>
      <c r="R98" s="100">
        <v>496619</v>
      </c>
      <c r="S98" s="19"/>
      <c r="T98" s="100">
        <v>429991</v>
      </c>
      <c r="U98" s="19"/>
      <c r="V98" s="100">
        <v>376604</v>
      </c>
      <c r="W98" s="19"/>
      <c r="X98" s="100">
        <v>325540</v>
      </c>
      <c r="Y98" s="19"/>
      <c r="Z98" s="100">
        <v>332985</v>
      </c>
    </row>
    <row r="99" spans="2:26" ht="15" thickTop="1" x14ac:dyDescent="0.35"/>
  </sheetData>
  <mergeCells count="1">
    <mergeCell ref="D8:Z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"/>
  <sheetViews>
    <sheetView showGridLines="0" zoomScale="80" zoomScaleNormal="80" workbookViewId="0">
      <pane xSplit="2" ySplit="10" topLeftCell="J11" activePane="bottomRight" state="frozen"/>
      <selection activeCell="A11" sqref="A11"/>
      <selection pane="topRight" activeCell="A11" sqref="A11"/>
      <selection pane="bottomLeft" activeCell="A11" sqref="A11"/>
      <selection pane="bottomRight" activeCell="M5" sqref="M5"/>
    </sheetView>
  </sheetViews>
  <sheetFormatPr defaultColWidth="18.7265625" defaultRowHeight="15" customHeight="1" x14ac:dyDescent="0.35"/>
  <cols>
    <col min="1" max="1" width="1.7265625" style="27" customWidth="1"/>
    <col min="2" max="2" width="61.54296875" style="56" customWidth="1"/>
    <col min="3" max="3" width="14.7265625" style="51" customWidth="1"/>
    <col min="4" max="4" width="1.1796875" style="27" customWidth="1"/>
    <col min="5" max="5" width="14.7265625" style="51" customWidth="1"/>
    <col min="6" max="6" width="1.1796875" style="27" customWidth="1"/>
    <col min="7" max="7" width="14.7265625" style="51" customWidth="1"/>
    <col min="8" max="8" width="1.1796875" style="27" customWidth="1"/>
    <col min="9" max="9" width="14.7265625" style="51" customWidth="1"/>
    <col min="10" max="10" width="1.1796875" style="27" customWidth="1"/>
    <col min="11" max="11" width="14.7265625" style="51" customWidth="1"/>
    <col min="12" max="12" width="1.1796875" style="27" customWidth="1"/>
    <col min="13" max="13" width="14.7265625" style="51" customWidth="1"/>
    <col min="14" max="14" width="1.1796875" style="27" customWidth="1"/>
    <col min="15" max="15" width="14.7265625" style="51" customWidth="1"/>
    <col min="16" max="16" width="1.1796875" style="27" customWidth="1"/>
    <col min="17" max="17" width="14.7265625" style="51" customWidth="1"/>
    <col min="18" max="18" width="1.1796875" style="27" customWidth="1"/>
    <col min="19" max="19" width="14.7265625" style="51" customWidth="1"/>
    <col min="20" max="20" width="1.1796875" style="27" customWidth="1"/>
    <col min="21" max="21" width="14.7265625" style="51" customWidth="1"/>
    <col min="22" max="22" width="1.1796875" style="27" customWidth="1"/>
    <col min="23" max="23" width="14.7265625" style="51" customWidth="1"/>
    <col min="24" max="24" width="1.1796875" style="27" customWidth="1"/>
    <col min="25" max="25" width="14.7265625" style="51" customWidth="1"/>
    <col min="26" max="16384" width="18.7265625" style="56"/>
  </cols>
  <sheetData>
    <row r="1" spans="1:25" s="26" customFormat="1" ht="15" customHeight="1" x14ac:dyDescent="0.35">
      <c r="A1" s="1"/>
      <c r="B1" s="51"/>
      <c r="C1" s="52"/>
      <c r="D1" s="4"/>
      <c r="E1" s="52"/>
      <c r="F1" s="4"/>
      <c r="G1" s="52"/>
      <c r="H1" s="4"/>
      <c r="I1" s="52"/>
      <c r="J1" s="4"/>
      <c r="K1" s="52"/>
      <c r="L1" s="4"/>
      <c r="M1" s="52"/>
      <c r="N1" s="4"/>
      <c r="O1" s="52"/>
      <c r="P1" s="4"/>
      <c r="Q1" s="52"/>
      <c r="R1" s="4"/>
      <c r="S1" s="52"/>
      <c r="T1" s="4"/>
      <c r="U1" s="52"/>
      <c r="V1" s="4"/>
      <c r="W1" s="52"/>
      <c r="X1" s="4"/>
      <c r="Y1" s="52"/>
    </row>
    <row r="2" spans="1:25" s="26" customFormat="1" ht="15" customHeight="1" x14ac:dyDescent="0.35">
      <c r="A2" s="1"/>
      <c r="B2" s="7" t="s">
        <v>1</v>
      </c>
      <c r="C2" s="52"/>
      <c r="D2" s="4"/>
      <c r="E2" s="52"/>
      <c r="F2" s="4"/>
      <c r="G2" s="52"/>
      <c r="H2" s="4"/>
      <c r="I2" s="52"/>
      <c r="J2" s="4"/>
      <c r="K2" s="52"/>
      <c r="L2" s="4"/>
      <c r="M2" s="52"/>
      <c r="N2" s="4"/>
      <c r="O2" s="52"/>
      <c r="P2" s="4"/>
      <c r="Q2" s="52"/>
      <c r="R2" s="4"/>
      <c r="S2" s="52"/>
      <c r="T2" s="4"/>
      <c r="U2" s="52"/>
      <c r="V2" s="4"/>
      <c r="W2" s="52"/>
      <c r="X2" s="4"/>
      <c r="Y2" s="52"/>
    </row>
    <row r="3" spans="1:25" s="26" customFormat="1" ht="10" customHeight="1" x14ac:dyDescent="0.35">
      <c r="A3" s="1"/>
      <c r="B3" s="7"/>
      <c r="C3" s="52"/>
      <c r="D3" s="4"/>
      <c r="E3" s="52"/>
      <c r="F3" s="4"/>
      <c r="G3" s="52"/>
      <c r="H3" s="4"/>
      <c r="I3" s="52"/>
      <c r="J3" s="4"/>
      <c r="K3" s="52"/>
      <c r="L3" s="4"/>
      <c r="M3" s="52"/>
      <c r="N3" s="4"/>
      <c r="O3" s="52"/>
      <c r="P3" s="4"/>
      <c r="Q3" s="52"/>
      <c r="R3" s="4"/>
      <c r="S3" s="52"/>
      <c r="T3" s="4"/>
      <c r="U3" s="52"/>
      <c r="V3" s="4"/>
      <c r="W3" s="52"/>
      <c r="X3" s="4"/>
      <c r="Y3" s="52"/>
    </row>
    <row r="4" spans="1:25" s="26" customFormat="1" ht="15" customHeight="1" x14ac:dyDescent="0.35">
      <c r="A4" s="1"/>
      <c r="B4" s="53" t="s">
        <v>67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s="26" customFormat="1" ht="15" customHeight="1" x14ac:dyDescent="0.35">
      <c r="A5" s="1"/>
      <c r="B5" s="9" t="s">
        <v>3</v>
      </c>
      <c r="C5" s="52"/>
      <c r="D5" s="4"/>
      <c r="E5" s="52"/>
      <c r="F5" s="4"/>
      <c r="G5" s="52"/>
      <c r="H5" s="4"/>
      <c r="I5" s="52"/>
      <c r="J5" s="4"/>
      <c r="K5" s="52"/>
      <c r="L5" s="4"/>
      <c r="M5" s="52"/>
      <c r="N5" s="4"/>
      <c r="O5" s="52"/>
      <c r="P5" s="4"/>
      <c r="Q5" s="52"/>
      <c r="R5" s="4"/>
      <c r="S5" s="52"/>
      <c r="T5" s="4"/>
      <c r="U5" s="52"/>
      <c r="V5" s="4"/>
      <c r="W5" s="52"/>
      <c r="X5" s="4"/>
      <c r="Y5" s="52"/>
    </row>
    <row r="6" spans="1:25" s="26" customFormat="1" ht="15" customHeight="1" x14ac:dyDescent="0.35">
      <c r="A6" s="1"/>
      <c r="B6" s="9" t="s">
        <v>126</v>
      </c>
      <c r="C6" s="52"/>
      <c r="D6" s="4"/>
      <c r="E6" s="52"/>
      <c r="F6" s="4"/>
      <c r="G6" s="52"/>
      <c r="H6" s="4"/>
      <c r="I6" s="52"/>
      <c r="J6" s="4"/>
      <c r="K6" s="52"/>
      <c r="L6" s="4"/>
      <c r="M6" s="52"/>
      <c r="N6" s="4"/>
      <c r="O6" s="52"/>
      <c r="P6" s="4"/>
      <c r="Q6" s="52"/>
      <c r="R6" s="4"/>
      <c r="S6" s="52"/>
      <c r="T6" s="4"/>
      <c r="U6" s="52"/>
      <c r="V6" s="4"/>
      <c r="W6" s="52"/>
      <c r="X6" s="4"/>
      <c r="Y6" s="52"/>
    </row>
    <row r="7" spans="1:25" s="55" customFormat="1" ht="10" customHeight="1" x14ac:dyDescent="0.35">
      <c r="A7" s="1"/>
      <c r="B7" s="9"/>
      <c r="C7" s="11"/>
      <c r="D7" s="54"/>
      <c r="E7" s="11"/>
      <c r="F7" s="54"/>
      <c r="G7" s="11"/>
      <c r="H7" s="54"/>
      <c r="I7" s="11"/>
      <c r="J7" s="54"/>
      <c r="K7" s="11"/>
      <c r="L7" s="54"/>
      <c r="M7" s="11"/>
      <c r="N7" s="54"/>
      <c r="O7" s="11"/>
      <c r="P7" s="54"/>
      <c r="Q7" s="11"/>
      <c r="R7" s="54"/>
      <c r="S7" s="11"/>
      <c r="T7" s="54"/>
      <c r="U7" s="11"/>
      <c r="V7" s="54"/>
      <c r="W7" s="11"/>
      <c r="X7" s="54"/>
      <c r="Y7" s="11"/>
    </row>
    <row r="8" spans="1:25" s="3" customFormat="1" ht="15" customHeight="1" x14ac:dyDescent="0.35">
      <c r="A8" s="1"/>
      <c r="C8" s="153" t="s">
        <v>146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</row>
    <row r="9" spans="1:25" s="3" customFormat="1" ht="15" customHeight="1" x14ac:dyDescent="0.35">
      <c r="A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14" customFormat="1" ht="15" customHeight="1" x14ac:dyDescent="0.35">
      <c r="A10" s="13"/>
      <c r="C10" s="104">
        <v>45838</v>
      </c>
      <c r="D10" s="15"/>
      <c r="E10" s="104">
        <v>45747</v>
      </c>
      <c r="F10" s="15"/>
      <c r="G10" s="104">
        <v>45657</v>
      </c>
      <c r="H10" s="15"/>
      <c r="I10" s="104">
        <v>45565</v>
      </c>
      <c r="J10" s="15"/>
      <c r="K10" s="104">
        <v>45473</v>
      </c>
      <c r="L10" s="15"/>
      <c r="M10" s="104">
        <v>45382</v>
      </c>
      <c r="N10" s="15"/>
      <c r="O10" s="104">
        <v>45291</v>
      </c>
      <c r="P10" s="15"/>
      <c r="Q10" s="104">
        <v>44926</v>
      </c>
      <c r="R10" s="15"/>
      <c r="S10" s="104">
        <v>44561</v>
      </c>
      <c r="T10" s="15"/>
      <c r="U10" s="104">
        <v>44196</v>
      </c>
      <c r="V10" s="15"/>
      <c r="W10" s="104">
        <v>43830</v>
      </c>
      <c r="X10" s="15"/>
      <c r="Y10" s="104">
        <v>43465</v>
      </c>
    </row>
    <row r="11" spans="1:25" ht="5.15" customHeight="1" x14ac:dyDescent="0.35">
      <c r="B11" s="11"/>
      <c r="C11" s="65"/>
      <c r="D11" s="59"/>
      <c r="E11" s="65"/>
      <c r="F11" s="59"/>
      <c r="G11" s="65"/>
      <c r="H11" s="59"/>
      <c r="I11" s="65"/>
      <c r="J11" s="59"/>
      <c r="K11" s="65"/>
      <c r="L11" s="59"/>
      <c r="M11" s="65"/>
      <c r="N11" s="59"/>
      <c r="O11" s="65"/>
      <c r="P11" s="59"/>
      <c r="Q11" s="65"/>
      <c r="R11" s="59"/>
      <c r="S11" s="65"/>
      <c r="T11" s="59"/>
      <c r="U11" s="65"/>
      <c r="V11" s="59"/>
      <c r="W11" s="65"/>
      <c r="X11" s="59"/>
      <c r="Y11" s="65"/>
    </row>
    <row r="12" spans="1:25" ht="15" customHeight="1" x14ac:dyDescent="0.35">
      <c r="B12" s="105" t="s">
        <v>68</v>
      </c>
      <c r="C12" s="4"/>
      <c r="D12" s="51"/>
      <c r="E12" s="4"/>
      <c r="F12" s="51"/>
      <c r="G12" s="4"/>
      <c r="H12" s="51"/>
      <c r="I12" s="4"/>
      <c r="J12" s="51"/>
      <c r="K12" s="4"/>
      <c r="L12" s="51"/>
      <c r="M12" s="4"/>
      <c r="N12" s="51"/>
      <c r="O12" s="4"/>
      <c r="P12" s="51"/>
      <c r="Q12" s="4"/>
      <c r="R12" s="51"/>
      <c r="S12" s="4"/>
      <c r="T12" s="51"/>
      <c r="U12" s="4"/>
      <c r="V12" s="51"/>
      <c r="W12" s="4"/>
      <c r="X12" s="51"/>
      <c r="Y12" s="4"/>
    </row>
    <row r="13" spans="1:25" ht="15" customHeight="1" x14ac:dyDescent="0.35">
      <c r="B13" s="57"/>
      <c r="C13" s="73"/>
      <c r="D13" s="50"/>
      <c r="E13" s="73"/>
      <c r="F13" s="50"/>
      <c r="G13" s="73"/>
      <c r="H13" s="50"/>
      <c r="I13" s="73"/>
      <c r="J13" s="50"/>
      <c r="K13" s="73"/>
      <c r="L13" s="50"/>
      <c r="M13" s="73"/>
      <c r="N13" s="50"/>
      <c r="O13" s="73"/>
      <c r="P13" s="50"/>
      <c r="Q13" s="73"/>
      <c r="R13" s="50"/>
      <c r="S13" s="73"/>
      <c r="T13" s="50"/>
      <c r="U13" s="73"/>
      <c r="V13" s="50"/>
      <c r="W13" s="73"/>
      <c r="X13" s="50"/>
      <c r="Y13" s="73"/>
    </row>
    <row r="14" spans="1:25" ht="15" customHeight="1" x14ac:dyDescent="0.35">
      <c r="B14" s="105" t="s">
        <v>115</v>
      </c>
      <c r="C14" s="107">
        <v>-7916</v>
      </c>
      <c r="D14" s="91"/>
      <c r="E14" s="107">
        <v>123</v>
      </c>
      <c r="F14" s="91"/>
      <c r="G14" s="107">
        <v>-27444</v>
      </c>
      <c r="H14" s="91"/>
      <c r="I14" s="107">
        <v>-20893</v>
      </c>
      <c r="J14" s="91"/>
      <c r="K14" s="107">
        <v>-17557</v>
      </c>
      <c r="L14" s="91"/>
      <c r="M14" s="107">
        <v>-14528</v>
      </c>
      <c r="N14" s="91"/>
      <c r="O14" s="107">
        <v>15480</v>
      </c>
      <c r="P14" s="91"/>
      <c r="Q14" s="107">
        <v>10122</v>
      </c>
      <c r="R14" s="91"/>
      <c r="S14" s="107">
        <v>21033</v>
      </c>
      <c r="T14" s="91"/>
      <c r="U14" s="107">
        <v>9782</v>
      </c>
      <c r="V14" s="91"/>
      <c r="W14" s="107">
        <v>-14665</v>
      </c>
      <c r="X14" s="91"/>
      <c r="Y14" s="107">
        <v>32088</v>
      </c>
    </row>
    <row r="15" spans="1:25" ht="15" customHeight="1" x14ac:dyDescent="0.35">
      <c r="B15" s="105" t="s">
        <v>116</v>
      </c>
      <c r="C15" s="107">
        <v>0</v>
      </c>
      <c r="D15" s="91"/>
      <c r="E15" s="107">
        <v>0</v>
      </c>
      <c r="F15" s="91"/>
      <c r="G15" s="107">
        <v>0</v>
      </c>
      <c r="H15" s="91"/>
      <c r="I15" s="107">
        <v>0</v>
      </c>
      <c r="J15" s="91"/>
      <c r="K15" s="107">
        <v>0</v>
      </c>
      <c r="L15" s="91"/>
      <c r="M15" s="107">
        <v>0</v>
      </c>
      <c r="N15" s="91"/>
      <c r="O15" s="107">
        <v>0</v>
      </c>
      <c r="P15" s="91"/>
      <c r="Q15" s="107">
        <v>0</v>
      </c>
      <c r="R15" s="91"/>
      <c r="S15" s="107">
        <v>13281</v>
      </c>
      <c r="T15" s="91"/>
      <c r="U15" s="107">
        <v>7423</v>
      </c>
      <c r="V15" s="91"/>
      <c r="W15" s="107">
        <v>24669</v>
      </c>
      <c r="X15" s="91"/>
      <c r="Y15" s="107">
        <v>0</v>
      </c>
    </row>
    <row r="16" spans="1:25" ht="15" customHeight="1" x14ac:dyDescent="0.35">
      <c r="B16" s="57"/>
      <c r="C16" s="58"/>
      <c r="D16" s="74"/>
      <c r="E16" s="58"/>
      <c r="F16" s="74"/>
      <c r="G16" s="58"/>
      <c r="H16" s="74"/>
      <c r="I16" s="58"/>
      <c r="J16" s="74"/>
      <c r="K16" s="58"/>
      <c r="L16" s="74"/>
      <c r="M16" s="58"/>
      <c r="N16" s="74"/>
      <c r="O16" s="58"/>
      <c r="P16" s="74"/>
      <c r="Q16" s="58"/>
      <c r="R16" s="74"/>
      <c r="S16" s="58"/>
      <c r="T16" s="74"/>
      <c r="U16" s="58"/>
      <c r="V16" s="74"/>
      <c r="W16" s="58"/>
      <c r="X16" s="74"/>
      <c r="Y16" s="58"/>
    </row>
    <row r="17" spans="2:25" ht="15" customHeight="1" x14ac:dyDescent="0.35">
      <c r="B17" s="105" t="s">
        <v>69</v>
      </c>
      <c r="C17" s="59"/>
      <c r="D17" s="74"/>
      <c r="E17" s="59"/>
      <c r="F17" s="74"/>
      <c r="G17" s="59"/>
      <c r="H17" s="74"/>
      <c r="I17" s="59"/>
      <c r="J17" s="74"/>
      <c r="K17" s="59"/>
      <c r="L17" s="74"/>
      <c r="M17" s="59"/>
      <c r="N17" s="74"/>
      <c r="O17" s="59"/>
      <c r="P17" s="74"/>
      <c r="Q17" s="59"/>
      <c r="R17" s="74"/>
      <c r="S17" s="59"/>
      <c r="T17" s="74"/>
      <c r="U17" s="59"/>
      <c r="V17" s="74"/>
      <c r="W17" s="59"/>
      <c r="X17" s="74"/>
      <c r="Y17" s="59"/>
    </row>
    <row r="18" spans="2:25" ht="15" customHeight="1" x14ac:dyDescent="0.35">
      <c r="B18" s="105" t="s">
        <v>70</v>
      </c>
      <c r="C18" s="58"/>
      <c r="D18" s="74"/>
      <c r="E18" s="58"/>
      <c r="F18" s="74"/>
      <c r="G18" s="58"/>
      <c r="H18" s="74"/>
      <c r="I18" s="58"/>
      <c r="J18" s="74"/>
      <c r="K18" s="58"/>
      <c r="L18" s="74"/>
      <c r="M18" s="58"/>
      <c r="N18" s="74"/>
      <c r="O18" s="58"/>
      <c r="P18" s="74"/>
      <c r="Q18" s="58"/>
      <c r="R18" s="74"/>
      <c r="S18" s="58"/>
      <c r="T18" s="74"/>
      <c r="U18" s="58"/>
      <c r="V18" s="74"/>
      <c r="W18" s="58"/>
      <c r="X18" s="74"/>
      <c r="Y18" s="58"/>
    </row>
    <row r="19" spans="2:25" ht="15" customHeight="1" x14ac:dyDescent="0.35">
      <c r="B19" s="108" t="s">
        <v>71</v>
      </c>
      <c r="C19" s="94">
        <v>11582</v>
      </c>
      <c r="D19" s="75"/>
      <c r="E19" s="94">
        <v>5753</v>
      </c>
      <c r="F19" s="75"/>
      <c r="G19" s="94">
        <v>23376</v>
      </c>
      <c r="H19" s="75"/>
      <c r="I19" s="94">
        <v>16943</v>
      </c>
      <c r="J19" s="75"/>
      <c r="K19" s="94">
        <v>10970</v>
      </c>
      <c r="L19" s="75"/>
      <c r="M19" s="94">
        <v>5279</v>
      </c>
      <c r="N19" s="75"/>
      <c r="O19" s="94">
        <v>25863</v>
      </c>
      <c r="P19" s="75"/>
      <c r="Q19" s="94">
        <v>17438</v>
      </c>
      <c r="R19" s="75"/>
      <c r="S19" s="94">
        <v>15301</v>
      </c>
      <c r="T19" s="75"/>
      <c r="U19" s="94">
        <v>11758</v>
      </c>
      <c r="V19" s="75"/>
      <c r="W19" s="94">
        <v>5268</v>
      </c>
      <c r="X19" s="75"/>
      <c r="Y19" s="94">
        <v>7660</v>
      </c>
    </row>
    <row r="20" spans="2:25" ht="15" customHeight="1" x14ac:dyDescent="0.35">
      <c r="B20" s="108" t="s">
        <v>134</v>
      </c>
      <c r="C20" s="94">
        <v>8265</v>
      </c>
      <c r="D20" s="75"/>
      <c r="E20" s="94">
        <v>2355</v>
      </c>
      <c r="F20" s="75"/>
      <c r="G20" s="94">
        <v>32739</v>
      </c>
      <c r="H20" s="75"/>
      <c r="I20" s="94">
        <v>17748</v>
      </c>
      <c r="J20" s="75"/>
      <c r="K20" s="94">
        <v>11898</v>
      </c>
      <c r="L20" s="75"/>
      <c r="M20" s="94">
        <v>4945</v>
      </c>
      <c r="N20" s="75"/>
      <c r="O20" s="94">
        <v>4616</v>
      </c>
      <c r="P20" s="75"/>
      <c r="Q20" s="94">
        <v>5039</v>
      </c>
      <c r="R20" s="75"/>
      <c r="S20" s="94">
        <v>3292</v>
      </c>
      <c r="T20" s="75"/>
      <c r="U20" s="94">
        <v>4106</v>
      </c>
      <c r="V20" s="75"/>
      <c r="W20" s="94">
        <v>5336</v>
      </c>
      <c r="X20" s="75"/>
      <c r="Y20" s="94">
        <v>7421</v>
      </c>
    </row>
    <row r="21" spans="2:25" ht="15" customHeight="1" x14ac:dyDescent="0.35">
      <c r="B21" s="108" t="s">
        <v>135</v>
      </c>
      <c r="C21" s="94">
        <v>0</v>
      </c>
      <c r="D21" s="75"/>
      <c r="E21" s="94">
        <v>0</v>
      </c>
      <c r="F21" s="75"/>
      <c r="G21" s="94">
        <v>0</v>
      </c>
      <c r="H21" s="75"/>
      <c r="I21" s="94">
        <v>0</v>
      </c>
      <c r="J21" s="75"/>
      <c r="K21" s="94">
        <v>0</v>
      </c>
      <c r="L21" s="75"/>
      <c r="M21" s="94">
        <v>0</v>
      </c>
      <c r="N21" s="75"/>
      <c r="O21" s="94">
        <v>1220</v>
      </c>
      <c r="P21" s="75"/>
      <c r="Q21" s="94">
        <v>3814</v>
      </c>
      <c r="R21" s="75"/>
      <c r="S21" s="94">
        <v>3032</v>
      </c>
      <c r="T21" s="75"/>
      <c r="U21" s="94">
        <v>0</v>
      </c>
      <c r="V21" s="75"/>
      <c r="W21" s="94">
        <v>0</v>
      </c>
      <c r="X21" s="75"/>
      <c r="Y21" s="94">
        <v>0</v>
      </c>
    </row>
    <row r="22" spans="2:25" ht="15" customHeight="1" x14ac:dyDescent="0.35">
      <c r="B22" s="108" t="s">
        <v>136</v>
      </c>
      <c r="C22" s="94">
        <v>0</v>
      </c>
      <c r="D22" s="75"/>
      <c r="E22" s="94">
        <v>0</v>
      </c>
      <c r="F22" s="75"/>
      <c r="G22" s="94">
        <v>0</v>
      </c>
      <c r="H22" s="75"/>
      <c r="I22" s="94">
        <v>0</v>
      </c>
      <c r="J22" s="75"/>
      <c r="K22" s="94">
        <v>0</v>
      </c>
      <c r="L22" s="75"/>
      <c r="M22" s="94">
        <v>0</v>
      </c>
      <c r="N22" s="75"/>
      <c r="O22" s="94">
        <v>0</v>
      </c>
      <c r="P22" s="75"/>
      <c r="Q22" s="94">
        <v>0</v>
      </c>
      <c r="R22" s="75"/>
      <c r="S22" s="94">
        <v>0</v>
      </c>
      <c r="T22" s="75"/>
      <c r="U22" s="94">
        <v>0</v>
      </c>
      <c r="V22" s="75"/>
      <c r="W22" s="94">
        <v>0</v>
      </c>
      <c r="X22" s="75"/>
      <c r="Y22" s="94">
        <v>0</v>
      </c>
    </row>
    <row r="23" spans="2:25" ht="15" customHeight="1" x14ac:dyDescent="0.35">
      <c r="B23" s="108" t="s">
        <v>138</v>
      </c>
      <c r="C23" s="94">
        <v>0</v>
      </c>
      <c r="D23" s="75"/>
      <c r="E23" s="94">
        <v>0</v>
      </c>
      <c r="F23" s="75"/>
      <c r="G23" s="94">
        <v>0</v>
      </c>
      <c r="H23" s="75"/>
      <c r="I23" s="94">
        <v>0</v>
      </c>
      <c r="J23" s="75"/>
      <c r="K23" s="94">
        <v>0</v>
      </c>
      <c r="L23" s="75"/>
      <c r="M23" s="94">
        <v>0</v>
      </c>
      <c r="N23" s="75"/>
      <c r="O23" s="94">
        <v>0</v>
      </c>
      <c r="P23" s="75"/>
      <c r="Q23" s="94">
        <v>0</v>
      </c>
      <c r="R23" s="75"/>
      <c r="S23" s="94">
        <v>0</v>
      </c>
      <c r="T23" s="75"/>
      <c r="U23" s="94">
        <v>0</v>
      </c>
      <c r="V23" s="75"/>
      <c r="W23" s="94">
        <v>0</v>
      </c>
      <c r="X23" s="75"/>
      <c r="Y23" s="94">
        <v>0</v>
      </c>
    </row>
    <row r="24" spans="2:25" ht="15" customHeight="1" x14ac:dyDescent="0.35">
      <c r="B24" s="108" t="s">
        <v>128</v>
      </c>
      <c r="C24" s="94">
        <v>0</v>
      </c>
      <c r="D24" s="75"/>
      <c r="E24" s="94">
        <v>0</v>
      </c>
      <c r="F24" s="75"/>
      <c r="G24" s="94">
        <v>0</v>
      </c>
      <c r="H24" s="75"/>
      <c r="I24" s="94">
        <v>0</v>
      </c>
      <c r="J24" s="75"/>
      <c r="K24" s="94">
        <v>0</v>
      </c>
      <c r="L24" s="75"/>
      <c r="M24" s="94">
        <v>0</v>
      </c>
      <c r="N24" s="75"/>
      <c r="O24" s="94">
        <v>474</v>
      </c>
      <c r="P24" s="75"/>
      <c r="Q24" s="94">
        <v>248</v>
      </c>
      <c r="R24" s="75"/>
      <c r="S24" s="94">
        <v>200</v>
      </c>
      <c r="T24" s="75"/>
      <c r="U24" s="94">
        <v>0</v>
      </c>
      <c r="V24" s="75"/>
      <c r="W24" s="94">
        <v>0</v>
      </c>
      <c r="X24" s="75"/>
      <c r="Y24" s="94">
        <v>0</v>
      </c>
    </row>
    <row r="25" spans="2:25" ht="15" customHeight="1" x14ac:dyDescent="0.35">
      <c r="B25" s="108" t="s">
        <v>72</v>
      </c>
      <c r="C25" s="94">
        <v>419</v>
      </c>
      <c r="D25" s="75"/>
      <c r="E25" s="94">
        <v>-242</v>
      </c>
      <c r="F25" s="75"/>
      <c r="G25" s="94">
        <v>4318</v>
      </c>
      <c r="H25" s="75"/>
      <c r="I25" s="94">
        <v>1974</v>
      </c>
      <c r="J25" s="75"/>
      <c r="K25" s="94">
        <v>1355</v>
      </c>
      <c r="L25" s="75"/>
      <c r="M25" s="94">
        <v>1108</v>
      </c>
      <c r="N25" s="75"/>
      <c r="O25" s="94">
        <v>1156</v>
      </c>
      <c r="P25" s="75"/>
      <c r="Q25" s="94">
        <v>-7951</v>
      </c>
      <c r="R25" s="75"/>
      <c r="S25" s="94">
        <v>-493</v>
      </c>
      <c r="T25" s="75"/>
      <c r="U25" s="94">
        <v>-8681</v>
      </c>
      <c r="V25" s="75"/>
      <c r="W25" s="94">
        <v>256</v>
      </c>
      <c r="X25" s="75"/>
      <c r="Y25" s="94">
        <v>-7770</v>
      </c>
    </row>
    <row r="26" spans="2:25" ht="15" customHeight="1" x14ac:dyDescent="0.35">
      <c r="B26" s="108" t="s">
        <v>73</v>
      </c>
      <c r="C26" s="94">
        <v>0</v>
      </c>
      <c r="D26" s="75"/>
      <c r="E26" s="94">
        <v>0</v>
      </c>
      <c r="F26" s="75"/>
      <c r="G26" s="94">
        <v>685</v>
      </c>
      <c r="H26" s="75"/>
      <c r="I26" s="94">
        <v>0</v>
      </c>
      <c r="J26" s="75"/>
      <c r="K26" s="94">
        <v>0</v>
      </c>
      <c r="L26" s="75"/>
      <c r="M26" s="94">
        <v>0</v>
      </c>
      <c r="N26" s="75"/>
      <c r="O26" s="94">
        <v>229</v>
      </c>
      <c r="P26" s="75"/>
      <c r="Q26" s="94">
        <v>239</v>
      </c>
      <c r="R26" s="75"/>
      <c r="S26" s="94">
        <v>0</v>
      </c>
      <c r="T26" s="75"/>
      <c r="U26" s="94">
        <v>0</v>
      </c>
      <c r="V26" s="75"/>
      <c r="W26" s="94">
        <v>-692</v>
      </c>
      <c r="X26" s="75"/>
      <c r="Y26" s="94">
        <v>-547</v>
      </c>
    </row>
    <row r="27" spans="2:25" ht="15" customHeight="1" x14ac:dyDescent="0.35">
      <c r="B27" s="108" t="s">
        <v>74</v>
      </c>
      <c r="C27" s="94">
        <v>-439</v>
      </c>
      <c r="D27" s="75"/>
      <c r="E27" s="94">
        <v>-190</v>
      </c>
      <c r="F27" s="75"/>
      <c r="G27" s="94">
        <v>1004</v>
      </c>
      <c r="H27" s="75"/>
      <c r="I27" s="94">
        <v>380</v>
      </c>
      <c r="J27" s="75"/>
      <c r="K27" s="94">
        <v>-469</v>
      </c>
      <c r="L27" s="75"/>
      <c r="M27" s="94">
        <v>-373</v>
      </c>
      <c r="N27" s="75"/>
      <c r="O27" s="94">
        <v>1437</v>
      </c>
      <c r="P27" s="75"/>
      <c r="Q27" s="94">
        <v>-5043</v>
      </c>
      <c r="R27" s="75"/>
      <c r="S27" s="94">
        <v>-295</v>
      </c>
      <c r="T27" s="75"/>
      <c r="U27" s="94">
        <v>-20</v>
      </c>
      <c r="V27" s="75"/>
      <c r="W27" s="94">
        <v>809</v>
      </c>
      <c r="X27" s="75"/>
      <c r="Y27" s="94">
        <v>-4279</v>
      </c>
    </row>
    <row r="28" spans="2:25" ht="15" customHeight="1" x14ac:dyDescent="0.35">
      <c r="B28" s="108" t="s">
        <v>75</v>
      </c>
      <c r="C28" s="94">
        <v>-2706</v>
      </c>
      <c r="D28" s="75"/>
      <c r="E28" s="94">
        <v>-693</v>
      </c>
      <c r="F28" s="75"/>
      <c r="G28" s="94">
        <v>-250</v>
      </c>
      <c r="H28" s="75"/>
      <c r="I28" s="94">
        <v>934</v>
      </c>
      <c r="J28" s="75"/>
      <c r="K28" s="94">
        <v>483</v>
      </c>
      <c r="L28" s="75"/>
      <c r="M28" s="94">
        <v>1006</v>
      </c>
      <c r="N28" s="75"/>
      <c r="O28" s="94">
        <v>-5838</v>
      </c>
      <c r="P28" s="75"/>
      <c r="Q28" s="94">
        <v>1656</v>
      </c>
      <c r="R28" s="75"/>
      <c r="S28" s="94">
        <v>-4985</v>
      </c>
      <c r="T28" s="75"/>
      <c r="U28" s="94">
        <v>-5737</v>
      </c>
      <c r="V28" s="75"/>
      <c r="W28" s="94">
        <v>-7400</v>
      </c>
      <c r="X28" s="75"/>
      <c r="Y28" s="94">
        <v>6625</v>
      </c>
    </row>
    <row r="29" spans="2:25" ht="15" customHeight="1" x14ac:dyDescent="0.35">
      <c r="B29" s="108" t="s">
        <v>76</v>
      </c>
      <c r="C29" s="94">
        <v>-1649</v>
      </c>
      <c r="D29" s="75"/>
      <c r="E29" s="94">
        <v>-1006</v>
      </c>
      <c r="F29" s="75"/>
      <c r="G29" s="94">
        <v>0</v>
      </c>
      <c r="H29" s="75"/>
      <c r="I29" s="94">
        <v>648</v>
      </c>
      <c r="J29" s="75"/>
      <c r="K29" s="94">
        <v>192</v>
      </c>
      <c r="L29" s="75"/>
      <c r="M29" s="94">
        <v>731</v>
      </c>
      <c r="N29" s="75"/>
      <c r="O29" s="94">
        <v>0</v>
      </c>
      <c r="P29" s="75"/>
      <c r="Q29" s="94">
        <v>0</v>
      </c>
      <c r="R29" s="75"/>
      <c r="S29" s="94">
        <v>3635</v>
      </c>
      <c r="T29" s="75"/>
      <c r="U29" s="94">
        <v>763</v>
      </c>
      <c r="V29" s="75"/>
      <c r="W29" s="94">
        <v>-872</v>
      </c>
      <c r="X29" s="75"/>
      <c r="Y29" s="94">
        <v>-8200</v>
      </c>
    </row>
    <row r="30" spans="2:25" ht="15" customHeight="1" x14ac:dyDescent="0.35">
      <c r="B30" s="108" t="s">
        <v>56</v>
      </c>
      <c r="C30" s="94">
        <v>0</v>
      </c>
      <c r="D30" s="75"/>
      <c r="E30" s="94">
        <v>0</v>
      </c>
      <c r="F30" s="75"/>
      <c r="G30" s="94">
        <v>0</v>
      </c>
      <c r="H30" s="75"/>
      <c r="I30" s="94">
        <v>0</v>
      </c>
      <c r="J30" s="75"/>
      <c r="K30" s="94">
        <v>0</v>
      </c>
      <c r="L30" s="75"/>
      <c r="M30" s="94">
        <v>0</v>
      </c>
      <c r="N30" s="75"/>
      <c r="O30" s="94">
        <v>0</v>
      </c>
      <c r="P30" s="75"/>
      <c r="Q30" s="94">
        <v>0</v>
      </c>
      <c r="R30" s="75"/>
      <c r="S30" s="94">
        <v>0</v>
      </c>
      <c r="T30" s="75"/>
      <c r="U30" s="94">
        <v>0</v>
      </c>
      <c r="V30" s="75"/>
      <c r="W30" s="94">
        <v>-1143</v>
      </c>
      <c r="X30" s="75"/>
      <c r="Y30" s="94">
        <v>11921</v>
      </c>
    </row>
    <row r="31" spans="2:25" ht="15" customHeight="1" x14ac:dyDescent="0.35">
      <c r="B31" s="108" t="s">
        <v>77</v>
      </c>
      <c r="C31" s="94">
        <v>0</v>
      </c>
      <c r="D31" s="75"/>
      <c r="E31" s="94">
        <v>0</v>
      </c>
      <c r="F31" s="75"/>
      <c r="G31" s="94">
        <v>0</v>
      </c>
      <c r="H31" s="75"/>
      <c r="I31" s="94">
        <v>0</v>
      </c>
      <c r="J31" s="75"/>
      <c r="K31" s="94">
        <v>0</v>
      </c>
      <c r="L31" s="75"/>
      <c r="M31" s="94">
        <v>0</v>
      </c>
      <c r="N31" s="75"/>
      <c r="O31" s="94">
        <v>0</v>
      </c>
      <c r="P31" s="75"/>
      <c r="Q31" s="94">
        <v>0</v>
      </c>
      <c r="R31" s="75"/>
      <c r="S31" s="94">
        <v>0</v>
      </c>
      <c r="T31" s="75"/>
      <c r="U31" s="94">
        <v>0</v>
      </c>
      <c r="V31" s="75"/>
      <c r="W31" s="94">
        <v>-1841</v>
      </c>
      <c r="X31" s="75"/>
      <c r="Y31" s="94">
        <v>0</v>
      </c>
    </row>
    <row r="32" spans="2:25" ht="15" customHeight="1" x14ac:dyDescent="0.35">
      <c r="B32" s="108" t="s">
        <v>78</v>
      </c>
      <c r="C32" s="94">
        <v>0</v>
      </c>
      <c r="D32" s="75"/>
      <c r="E32" s="94">
        <v>0</v>
      </c>
      <c r="F32" s="75"/>
      <c r="G32" s="94">
        <v>0</v>
      </c>
      <c r="H32" s="75"/>
      <c r="I32" s="94">
        <v>0</v>
      </c>
      <c r="J32" s="75"/>
      <c r="K32" s="94">
        <v>0</v>
      </c>
      <c r="L32" s="75"/>
      <c r="M32" s="94">
        <v>0</v>
      </c>
      <c r="N32" s="75"/>
      <c r="O32" s="94">
        <v>0</v>
      </c>
      <c r="P32" s="75"/>
      <c r="Q32" s="94">
        <v>0</v>
      </c>
      <c r="R32" s="75"/>
      <c r="S32" s="94">
        <v>0</v>
      </c>
      <c r="T32" s="75"/>
      <c r="U32" s="94">
        <v>0</v>
      </c>
      <c r="V32" s="75"/>
      <c r="W32" s="94">
        <v>65383</v>
      </c>
      <c r="X32" s="75"/>
      <c r="Y32" s="94">
        <v>231</v>
      </c>
    </row>
    <row r="33" spans="2:25" ht="15" customHeight="1" x14ac:dyDescent="0.35">
      <c r="B33" s="108" t="s">
        <v>117</v>
      </c>
      <c r="C33" s="94">
        <v>0</v>
      </c>
      <c r="D33" s="75"/>
      <c r="E33" s="94">
        <v>0</v>
      </c>
      <c r="F33" s="75"/>
      <c r="G33" s="94">
        <v>0</v>
      </c>
      <c r="H33" s="75"/>
      <c r="I33" s="94">
        <v>0</v>
      </c>
      <c r="J33" s="75"/>
      <c r="K33" s="94">
        <v>0</v>
      </c>
      <c r="L33" s="75"/>
      <c r="M33" s="94">
        <v>0</v>
      </c>
      <c r="N33" s="75"/>
      <c r="O33" s="94">
        <v>0</v>
      </c>
      <c r="P33" s="75"/>
      <c r="Q33" s="94">
        <v>0</v>
      </c>
      <c r="R33" s="75"/>
      <c r="S33" s="94">
        <v>0</v>
      </c>
      <c r="T33" s="75"/>
      <c r="U33" s="94">
        <v>0</v>
      </c>
      <c r="V33" s="75"/>
      <c r="W33" s="94">
        <v>-2611</v>
      </c>
      <c r="X33" s="75"/>
      <c r="Y33" s="94">
        <v>-1906</v>
      </c>
    </row>
    <row r="34" spans="2:25" ht="15" customHeight="1" x14ac:dyDescent="0.35">
      <c r="B34" s="108" t="s">
        <v>79</v>
      </c>
      <c r="C34" s="94">
        <v>0</v>
      </c>
      <c r="D34" s="75"/>
      <c r="E34" s="94">
        <v>0</v>
      </c>
      <c r="F34" s="75"/>
      <c r="G34" s="94">
        <v>0</v>
      </c>
      <c r="H34" s="75"/>
      <c r="I34" s="94">
        <v>0</v>
      </c>
      <c r="J34" s="75"/>
      <c r="K34" s="94">
        <v>0</v>
      </c>
      <c r="L34" s="75"/>
      <c r="M34" s="94">
        <v>0</v>
      </c>
      <c r="N34" s="75"/>
      <c r="O34" s="94">
        <v>0</v>
      </c>
      <c r="P34" s="75"/>
      <c r="Q34" s="94">
        <v>0</v>
      </c>
      <c r="R34" s="75"/>
      <c r="S34" s="94">
        <v>0</v>
      </c>
      <c r="T34" s="75"/>
      <c r="U34" s="94">
        <v>0</v>
      </c>
      <c r="V34" s="75"/>
      <c r="W34" s="94">
        <v>-79268</v>
      </c>
      <c r="X34" s="75"/>
      <c r="Y34" s="94">
        <v>0</v>
      </c>
    </row>
    <row r="35" spans="2:25" ht="15" customHeight="1" x14ac:dyDescent="0.35">
      <c r="B35" s="108" t="s">
        <v>156</v>
      </c>
      <c r="C35" s="94">
        <v>0</v>
      </c>
      <c r="D35" s="75"/>
      <c r="E35" s="94">
        <v>0</v>
      </c>
      <c r="F35" s="75"/>
      <c r="G35" s="94">
        <v>31</v>
      </c>
      <c r="H35" s="75"/>
      <c r="I35" s="94">
        <v>0</v>
      </c>
      <c r="J35" s="75"/>
      <c r="K35" s="94">
        <v>0</v>
      </c>
      <c r="L35" s="75"/>
      <c r="M35" s="94">
        <v>0</v>
      </c>
      <c r="N35" s="75"/>
      <c r="O35" s="94">
        <v>2419</v>
      </c>
      <c r="P35" s="75"/>
      <c r="Q35" s="94">
        <v>0</v>
      </c>
      <c r="R35" s="75"/>
      <c r="S35" s="94">
        <v>0</v>
      </c>
      <c r="T35" s="75"/>
      <c r="U35" s="94">
        <v>0</v>
      </c>
      <c r="V35" s="75"/>
      <c r="W35" s="94">
        <v>0</v>
      </c>
      <c r="X35" s="75"/>
      <c r="Y35" s="94">
        <v>0</v>
      </c>
    </row>
    <row r="36" spans="2:25" ht="15" customHeight="1" x14ac:dyDescent="0.35">
      <c r="B36" s="108" t="s">
        <v>80</v>
      </c>
      <c r="C36" s="94">
        <v>1319</v>
      </c>
      <c r="D36" s="75"/>
      <c r="E36" s="94">
        <v>510</v>
      </c>
      <c r="F36" s="75"/>
      <c r="G36" s="94">
        <v>2453</v>
      </c>
      <c r="H36" s="75"/>
      <c r="I36" s="94">
        <v>1404</v>
      </c>
      <c r="J36" s="75"/>
      <c r="K36" s="94">
        <v>1047</v>
      </c>
      <c r="L36" s="75"/>
      <c r="M36" s="94">
        <v>945</v>
      </c>
      <c r="N36" s="75"/>
      <c r="O36" s="94">
        <v>1267</v>
      </c>
      <c r="P36" s="75"/>
      <c r="Q36" s="94">
        <v>383</v>
      </c>
      <c r="R36" s="75"/>
      <c r="S36" s="94">
        <v>403</v>
      </c>
      <c r="T36" s="75"/>
      <c r="U36" s="94">
        <v>501</v>
      </c>
      <c r="V36" s="75"/>
      <c r="W36" s="94">
        <v>0</v>
      </c>
      <c r="X36" s="75"/>
      <c r="Y36" s="94">
        <v>0</v>
      </c>
    </row>
    <row r="37" spans="2:25" ht="15" customHeight="1" x14ac:dyDescent="0.35">
      <c r="B37" s="108" t="s">
        <v>81</v>
      </c>
      <c r="C37" s="94">
        <v>0</v>
      </c>
      <c r="D37" s="75"/>
      <c r="E37" s="94">
        <v>0</v>
      </c>
      <c r="F37" s="75"/>
      <c r="G37" s="94">
        <v>0</v>
      </c>
      <c r="H37" s="75"/>
      <c r="I37" s="94">
        <v>0</v>
      </c>
      <c r="J37" s="75"/>
      <c r="K37" s="94">
        <v>0</v>
      </c>
      <c r="L37" s="75"/>
      <c r="M37" s="94">
        <v>0</v>
      </c>
      <c r="N37" s="75"/>
      <c r="O37" s="94">
        <v>0</v>
      </c>
      <c r="P37" s="75"/>
      <c r="Q37" s="94">
        <v>0</v>
      </c>
      <c r="R37" s="75"/>
      <c r="S37" s="94">
        <v>0</v>
      </c>
      <c r="T37" s="75"/>
      <c r="U37" s="94">
        <v>0</v>
      </c>
      <c r="V37" s="75"/>
      <c r="W37" s="94">
        <v>-506</v>
      </c>
      <c r="X37" s="75"/>
      <c r="Y37" s="94">
        <v>-712</v>
      </c>
    </row>
    <row r="38" spans="2:25" ht="15" customHeight="1" x14ac:dyDescent="0.35">
      <c r="B38" s="108" t="s">
        <v>118</v>
      </c>
      <c r="C38" s="94">
        <v>0</v>
      </c>
      <c r="D38" s="75"/>
      <c r="E38" s="94">
        <v>0</v>
      </c>
      <c r="F38" s="75"/>
      <c r="G38" s="94">
        <v>0</v>
      </c>
      <c r="H38" s="75"/>
      <c r="I38" s="94">
        <v>0</v>
      </c>
      <c r="J38" s="75"/>
      <c r="K38" s="94">
        <v>0</v>
      </c>
      <c r="L38" s="75"/>
      <c r="M38" s="94">
        <v>0</v>
      </c>
      <c r="N38" s="75"/>
      <c r="O38" s="94">
        <v>0</v>
      </c>
      <c r="P38" s="75"/>
      <c r="Q38" s="94">
        <v>0</v>
      </c>
      <c r="R38" s="75"/>
      <c r="S38" s="94">
        <v>0</v>
      </c>
      <c r="T38" s="75"/>
      <c r="U38" s="94">
        <v>0</v>
      </c>
      <c r="V38" s="75"/>
      <c r="W38" s="94">
        <v>991</v>
      </c>
      <c r="X38" s="75"/>
      <c r="Y38" s="94">
        <v>-17547</v>
      </c>
    </row>
    <row r="39" spans="2:25" ht="15" customHeight="1" x14ac:dyDescent="0.35">
      <c r="B39" s="60"/>
      <c r="C39" s="61"/>
      <c r="D39" s="76"/>
      <c r="E39" s="61"/>
      <c r="F39" s="76"/>
      <c r="G39" s="61"/>
      <c r="H39" s="76"/>
      <c r="I39" s="61"/>
      <c r="J39" s="76"/>
      <c r="K39" s="61"/>
      <c r="L39" s="76"/>
      <c r="M39" s="61"/>
      <c r="N39" s="76"/>
      <c r="O39" s="61"/>
      <c r="P39" s="76"/>
      <c r="Q39" s="61"/>
      <c r="R39" s="76"/>
      <c r="S39" s="61"/>
      <c r="T39" s="76"/>
      <c r="U39" s="61"/>
      <c r="V39" s="76"/>
      <c r="W39" s="61"/>
      <c r="X39" s="76"/>
      <c r="Y39" s="61"/>
    </row>
    <row r="40" spans="2:25" ht="15" customHeight="1" x14ac:dyDescent="0.35">
      <c r="B40" s="105" t="s">
        <v>82</v>
      </c>
      <c r="C40" s="61"/>
      <c r="D40" s="76"/>
      <c r="E40" s="61"/>
      <c r="F40" s="76"/>
      <c r="G40" s="61"/>
      <c r="H40" s="76"/>
      <c r="I40" s="61"/>
      <c r="J40" s="76"/>
      <c r="K40" s="61"/>
      <c r="L40" s="76"/>
      <c r="M40" s="61"/>
      <c r="N40" s="76"/>
      <c r="O40" s="61"/>
      <c r="P40" s="76"/>
      <c r="Q40" s="61"/>
      <c r="R40" s="76"/>
      <c r="S40" s="61"/>
      <c r="T40" s="76"/>
      <c r="U40" s="61"/>
      <c r="V40" s="76"/>
      <c r="W40" s="61"/>
      <c r="X40" s="76"/>
      <c r="Y40" s="61"/>
    </row>
    <row r="41" spans="2:25" ht="15" customHeight="1" x14ac:dyDescent="0.35">
      <c r="B41" s="108" t="s">
        <v>7</v>
      </c>
      <c r="C41" s="94">
        <v>-25171</v>
      </c>
      <c r="D41" s="75"/>
      <c r="E41" s="94">
        <v>-10508</v>
      </c>
      <c r="F41" s="75"/>
      <c r="G41" s="94">
        <v>-56606</v>
      </c>
      <c r="H41" s="75"/>
      <c r="I41" s="94">
        <v>-27764</v>
      </c>
      <c r="J41" s="75"/>
      <c r="K41" s="94">
        <v>-10369</v>
      </c>
      <c r="L41" s="75"/>
      <c r="M41" s="94">
        <v>-15973</v>
      </c>
      <c r="N41" s="75"/>
      <c r="O41" s="94">
        <v>16535</v>
      </c>
      <c r="P41" s="75"/>
      <c r="Q41" s="94">
        <v>-45194</v>
      </c>
      <c r="R41" s="75"/>
      <c r="S41" s="94">
        <v>8045</v>
      </c>
      <c r="T41" s="75"/>
      <c r="U41" s="94">
        <v>-28025</v>
      </c>
      <c r="V41" s="75"/>
      <c r="W41" s="94">
        <v>10249</v>
      </c>
      <c r="X41" s="75"/>
      <c r="Y41" s="94">
        <v>-6693</v>
      </c>
    </row>
    <row r="42" spans="2:25" ht="15" customHeight="1" x14ac:dyDescent="0.35">
      <c r="B42" s="108" t="s">
        <v>136</v>
      </c>
      <c r="C42" s="94">
        <v>-10360</v>
      </c>
      <c r="D42" s="75"/>
      <c r="E42" s="94">
        <v>-19511</v>
      </c>
      <c r="F42" s="75"/>
      <c r="G42" s="94">
        <v>8083</v>
      </c>
      <c r="H42" s="75"/>
      <c r="I42" s="94">
        <v>-3911</v>
      </c>
      <c r="J42" s="75"/>
      <c r="K42" s="94">
        <v>4262</v>
      </c>
      <c r="L42" s="75"/>
      <c r="M42" s="94">
        <v>5808</v>
      </c>
      <c r="N42" s="75"/>
      <c r="O42" s="94">
        <v>-6217</v>
      </c>
      <c r="P42" s="75"/>
      <c r="Q42" s="94">
        <v>-3703</v>
      </c>
      <c r="R42" s="75"/>
      <c r="S42" s="94">
        <v>0</v>
      </c>
      <c r="T42" s="75"/>
      <c r="U42" s="94">
        <v>0</v>
      </c>
      <c r="V42" s="75"/>
      <c r="W42" s="94">
        <v>0</v>
      </c>
      <c r="X42" s="75"/>
      <c r="Y42" s="94">
        <v>0</v>
      </c>
    </row>
    <row r="43" spans="2:25" ht="15" customHeight="1" x14ac:dyDescent="0.35">
      <c r="B43" s="108" t="s">
        <v>8</v>
      </c>
      <c r="C43" s="94">
        <v>12953</v>
      </c>
      <c r="D43" s="75"/>
      <c r="E43" s="94">
        <v>5151</v>
      </c>
      <c r="F43" s="75"/>
      <c r="G43" s="94">
        <v>-16563</v>
      </c>
      <c r="H43" s="75"/>
      <c r="I43" s="94">
        <v>-31017</v>
      </c>
      <c r="J43" s="75"/>
      <c r="K43" s="94">
        <v>-25758</v>
      </c>
      <c r="L43" s="75"/>
      <c r="M43" s="94">
        <v>-22073</v>
      </c>
      <c r="N43" s="75"/>
      <c r="O43" s="94">
        <v>-1071</v>
      </c>
      <c r="P43" s="75"/>
      <c r="Q43" s="94">
        <v>-13649</v>
      </c>
      <c r="R43" s="75"/>
      <c r="S43" s="94">
        <v>-23088</v>
      </c>
      <c r="T43" s="75"/>
      <c r="U43" s="94">
        <v>-7095</v>
      </c>
      <c r="V43" s="75"/>
      <c r="W43" s="94">
        <v>-13108</v>
      </c>
      <c r="X43" s="75"/>
      <c r="Y43" s="94">
        <v>10981</v>
      </c>
    </row>
    <row r="44" spans="2:25" ht="15" customHeight="1" x14ac:dyDescent="0.35">
      <c r="B44" s="108" t="s">
        <v>14</v>
      </c>
      <c r="C44" s="94">
        <v>0</v>
      </c>
      <c r="D44" s="75"/>
      <c r="E44" s="94">
        <v>0</v>
      </c>
      <c r="F44" s="75"/>
      <c r="G44" s="94">
        <v>0</v>
      </c>
      <c r="H44" s="75"/>
      <c r="I44" s="94">
        <v>0</v>
      </c>
      <c r="J44" s="75"/>
      <c r="K44" s="94">
        <v>0</v>
      </c>
      <c r="L44" s="75"/>
      <c r="M44" s="94">
        <v>0</v>
      </c>
      <c r="N44" s="75"/>
      <c r="O44" s="94">
        <v>0</v>
      </c>
      <c r="P44" s="75"/>
      <c r="Q44" s="94">
        <v>0</v>
      </c>
      <c r="R44" s="75"/>
      <c r="S44" s="94">
        <v>0</v>
      </c>
      <c r="T44" s="75"/>
      <c r="U44" s="94">
        <v>255</v>
      </c>
      <c r="V44" s="75"/>
      <c r="W44" s="94">
        <v>-23671</v>
      </c>
      <c r="X44" s="75"/>
      <c r="Y44" s="94">
        <v>0</v>
      </c>
    </row>
    <row r="45" spans="2:25" ht="15" customHeight="1" x14ac:dyDescent="0.35">
      <c r="B45" s="108" t="s">
        <v>9</v>
      </c>
      <c r="C45" s="94">
        <v>1899</v>
      </c>
      <c r="D45" s="75"/>
      <c r="E45" s="94">
        <v>3338</v>
      </c>
      <c r="F45" s="75"/>
      <c r="G45" s="94">
        <v>1359</v>
      </c>
      <c r="H45" s="75"/>
      <c r="I45" s="94">
        <v>3782</v>
      </c>
      <c r="J45" s="75"/>
      <c r="K45" s="94">
        <v>3470</v>
      </c>
      <c r="L45" s="75"/>
      <c r="M45" s="94">
        <v>2222</v>
      </c>
      <c r="N45" s="75"/>
      <c r="O45" s="94">
        <v>4189</v>
      </c>
      <c r="P45" s="75"/>
      <c r="Q45" s="94">
        <v>-9104</v>
      </c>
      <c r="R45" s="75"/>
      <c r="S45" s="94">
        <v>-1340</v>
      </c>
      <c r="T45" s="75"/>
      <c r="U45" s="94">
        <v>-2182</v>
      </c>
      <c r="V45" s="75"/>
      <c r="W45" s="94">
        <v>3529</v>
      </c>
      <c r="X45" s="75"/>
      <c r="Y45" s="94">
        <v>4993</v>
      </c>
    </row>
    <row r="46" spans="2:25" ht="15" customHeight="1" x14ac:dyDescent="0.35">
      <c r="B46" s="108" t="s">
        <v>148</v>
      </c>
      <c r="C46" s="94">
        <v>731</v>
      </c>
      <c r="D46" s="75"/>
      <c r="E46" s="94">
        <v>224</v>
      </c>
      <c r="F46" s="75"/>
      <c r="G46" s="94">
        <v>-971</v>
      </c>
      <c r="H46" s="75"/>
      <c r="I46" s="94">
        <v>-738</v>
      </c>
      <c r="J46" s="75"/>
      <c r="K46" s="94">
        <v>-345</v>
      </c>
      <c r="L46" s="75"/>
      <c r="M46" s="94">
        <v>0</v>
      </c>
      <c r="N46" s="75"/>
      <c r="O46" s="94">
        <v>0</v>
      </c>
      <c r="P46" s="75"/>
      <c r="Q46" s="94">
        <v>0</v>
      </c>
      <c r="R46" s="75"/>
      <c r="S46" s="94">
        <v>0</v>
      </c>
      <c r="T46" s="75"/>
      <c r="U46" s="94">
        <v>0</v>
      </c>
      <c r="V46" s="75"/>
      <c r="W46" s="94">
        <v>0</v>
      </c>
      <c r="X46" s="75"/>
      <c r="Y46" s="94">
        <v>0</v>
      </c>
    </row>
    <row r="47" spans="2:25" ht="15" customHeight="1" x14ac:dyDescent="0.35">
      <c r="B47" s="108" t="s">
        <v>83</v>
      </c>
      <c r="C47" s="94">
        <v>0</v>
      </c>
      <c r="D47" s="75"/>
      <c r="E47" s="94">
        <v>0</v>
      </c>
      <c r="F47" s="75"/>
      <c r="G47" s="94">
        <v>0</v>
      </c>
      <c r="H47" s="75"/>
      <c r="I47" s="94">
        <v>0</v>
      </c>
      <c r="J47" s="75"/>
      <c r="K47" s="94">
        <v>0</v>
      </c>
      <c r="L47" s="75"/>
      <c r="M47" s="94">
        <v>0</v>
      </c>
      <c r="N47" s="75"/>
      <c r="O47" s="94">
        <v>0</v>
      </c>
      <c r="P47" s="75"/>
      <c r="Q47" s="94">
        <v>0</v>
      </c>
      <c r="R47" s="75"/>
      <c r="S47" s="94">
        <v>0</v>
      </c>
      <c r="T47" s="75"/>
      <c r="U47" s="94">
        <v>0</v>
      </c>
      <c r="V47" s="75"/>
      <c r="W47" s="94">
        <v>-1836</v>
      </c>
      <c r="X47" s="75"/>
      <c r="Y47" s="94">
        <v>0</v>
      </c>
    </row>
    <row r="48" spans="2:25" ht="15" customHeight="1" x14ac:dyDescent="0.35">
      <c r="B48" s="108" t="s">
        <v>10</v>
      </c>
      <c r="C48" s="94">
        <v>0</v>
      </c>
      <c r="D48" s="75"/>
      <c r="E48" s="94">
        <v>0</v>
      </c>
      <c r="F48" s="75"/>
      <c r="G48" s="94">
        <v>0</v>
      </c>
      <c r="H48" s="75"/>
      <c r="I48" s="94">
        <v>0</v>
      </c>
      <c r="J48" s="75"/>
      <c r="K48" s="94">
        <v>0</v>
      </c>
      <c r="L48" s="75"/>
      <c r="M48" s="94">
        <v>0</v>
      </c>
      <c r="N48" s="75"/>
      <c r="O48" s="94">
        <v>0</v>
      </c>
      <c r="P48" s="75"/>
      <c r="Q48" s="94">
        <v>-31242</v>
      </c>
      <c r="R48" s="75"/>
      <c r="S48" s="94">
        <v>0</v>
      </c>
      <c r="T48" s="75"/>
      <c r="U48" s="94">
        <v>11434</v>
      </c>
      <c r="V48" s="75"/>
      <c r="W48" s="94">
        <v>-31036</v>
      </c>
      <c r="X48" s="75"/>
      <c r="Y48" s="94">
        <v>0</v>
      </c>
    </row>
    <row r="49" spans="2:25" ht="15" customHeight="1" x14ac:dyDescent="0.35">
      <c r="B49" s="108" t="s">
        <v>85</v>
      </c>
      <c r="C49" s="94">
        <v>-423</v>
      </c>
      <c r="D49" s="75"/>
      <c r="E49" s="94">
        <v>-166</v>
      </c>
      <c r="F49" s="75"/>
      <c r="G49" s="94">
        <v>-142</v>
      </c>
      <c r="H49" s="75"/>
      <c r="I49" s="94">
        <v>-69</v>
      </c>
      <c r="J49" s="75"/>
      <c r="K49" s="94">
        <v>-46</v>
      </c>
      <c r="L49" s="75"/>
      <c r="M49" s="94">
        <v>28</v>
      </c>
      <c r="N49" s="75"/>
      <c r="O49" s="94">
        <v>16</v>
      </c>
      <c r="P49" s="75"/>
      <c r="Q49" s="94">
        <v>206</v>
      </c>
      <c r="R49" s="75"/>
      <c r="S49" s="94">
        <v>991</v>
      </c>
      <c r="T49" s="75"/>
      <c r="U49" s="94">
        <v>9808</v>
      </c>
      <c r="V49" s="75"/>
      <c r="W49" s="94">
        <v>-422</v>
      </c>
      <c r="X49" s="75"/>
      <c r="Y49" s="94">
        <v>-104</v>
      </c>
    </row>
    <row r="50" spans="2:25" ht="15" customHeight="1" x14ac:dyDescent="0.35">
      <c r="B50" s="108" t="s">
        <v>86</v>
      </c>
      <c r="C50" s="94">
        <v>-821</v>
      </c>
      <c r="D50" s="75"/>
      <c r="E50" s="94">
        <v>-889</v>
      </c>
      <c r="F50" s="75"/>
      <c r="G50" s="94">
        <v>2071</v>
      </c>
      <c r="H50" s="75"/>
      <c r="I50" s="94">
        <v>-232</v>
      </c>
      <c r="J50" s="75"/>
      <c r="K50" s="94">
        <v>71</v>
      </c>
      <c r="L50" s="75"/>
      <c r="M50" s="94">
        <v>-2823</v>
      </c>
      <c r="N50" s="75"/>
      <c r="O50" s="94">
        <v>-1029</v>
      </c>
      <c r="P50" s="75"/>
      <c r="Q50" s="94">
        <v>-961</v>
      </c>
      <c r="R50" s="75"/>
      <c r="S50" s="94">
        <v>319</v>
      </c>
      <c r="T50" s="75"/>
      <c r="U50" s="94">
        <v>-821</v>
      </c>
      <c r="V50" s="75"/>
      <c r="W50" s="94">
        <v>3471</v>
      </c>
      <c r="X50" s="75"/>
      <c r="Y50" s="94">
        <v>-3077</v>
      </c>
    </row>
    <row r="51" spans="2:25" ht="15" customHeight="1" x14ac:dyDescent="0.35">
      <c r="B51" s="60"/>
      <c r="C51" s="61"/>
      <c r="D51" s="76"/>
      <c r="E51" s="61"/>
      <c r="F51" s="76"/>
      <c r="G51" s="61"/>
      <c r="H51" s="76"/>
      <c r="I51" s="61"/>
      <c r="J51" s="76"/>
      <c r="K51" s="61"/>
      <c r="L51" s="76"/>
      <c r="M51" s="61"/>
      <c r="N51" s="76"/>
      <c r="O51" s="61"/>
      <c r="P51" s="76"/>
      <c r="Q51" s="61"/>
      <c r="R51" s="76"/>
      <c r="S51" s="61"/>
      <c r="T51" s="76"/>
      <c r="U51" s="61"/>
      <c r="V51" s="76"/>
      <c r="W51" s="61"/>
      <c r="X51" s="76"/>
      <c r="Y51" s="61"/>
    </row>
    <row r="52" spans="2:25" ht="15" customHeight="1" x14ac:dyDescent="0.35">
      <c r="B52" s="105" t="s">
        <v>87</v>
      </c>
      <c r="C52" s="61"/>
      <c r="D52" s="76"/>
      <c r="E52" s="61"/>
      <c r="F52" s="76"/>
      <c r="G52" s="61"/>
      <c r="H52" s="76"/>
      <c r="I52" s="61"/>
      <c r="J52" s="76"/>
      <c r="K52" s="61"/>
      <c r="L52" s="76"/>
      <c r="M52" s="61"/>
      <c r="N52" s="76"/>
      <c r="O52" s="61"/>
      <c r="P52" s="76"/>
      <c r="Q52" s="61"/>
      <c r="R52" s="76"/>
      <c r="S52" s="61"/>
      <c r="T52" s="76"/>
      <c r="U52" s="61"/>
      <c r="V52" s="76"/>
      <c r="W52" s="61"/>
      <c r="X52" s="76"/>
      <c r="Y52" s="61"/>
    </row>
    <row r="53" spans="2:25" ht="15" customHeight="1" x14ac:dyDescent="0.35">
      <c r="B53" s="108" t="s">
        <v>119</v>
      </c>
      <c r="C53" s="94">
        <v>0</v>
      </c>
      <c r="D53" s="75"/>
      <c r="E53" s="94">
        <v>-1643</v>
      </c>
      <c r="F53" s="75"/>
      <c r="G53" s="94">
        <v>0</v>
      </c>
      <c r="H53" s="75"/>
      <c r="I53" s="94">
        <v>0</v>
      </c>
      <c r="J53" s="75"/>
      <c r="K53" s="94">
        <v>0</v>
      </c>
      <c r="L53" s="75"/>
      <c r="M53" s="94">
        <v>-2189</v>
      </c>
      <c r="N53" s="75"/>
      <c r="O53" s="94">
        <v>0</v>
      </c>
      <c r="P53" s="75"/>
      <c r="Q53" s="94">
        <v>0</v>
      </c>
      <c r="R53" s="75"/>
      <c r="S53" s="94">
        <v>0</v>
      </c>
      <c r="T53" s="75"/>
      <c r="U53" s="94">
        <v>-2686</v>
      </c>
      <c r="V53" s="75"/>
      <c r="W53" s="94">
        <v>0</v>
      </c>
      <c r="X53" s="75"/>
      <c r="Y53" s="94">
        <v>0</v>
      </c>
    </row>
    <row r="54" spans="2:25" ht="15" customHeight="1" x14ac:dyDescent="0.35">
      <c r="B54" s="108" t="s">
        <v>148</v>
      </c>
      <c r="C54" s="94">
        <v>0</v>
      </c>
      <c r="D54" s="75"/>
      <c r="E54" s="94">
        <v>0</v>
      </c>
      <c r="F54" s="75"/>
      <c r="G54" s="94">
        <v>-1671</v>
      </c>
      <c r="H54" s="75"/>
      <c r="I54" s="94">
        <v>-1671</v>
      </c>
      <c r="J54" s="75"/>
      <c r="K54" s="94">
        <v>-1671</v>
      </c>
      <c r="L54" s="75"/>
      <c r="M54" s="94">
        <v>-895</v>
      </c>
      <c r="N54" s="75"/>
      <c r="O54" s="94">
        <v>1671</v>
      </c>
      <c r="P54" s="75"/>
      <c r="Q54" s="94">
        <v>0</v>
      </c>
      <c r="R54" s="75"/>
      <c r="S54" s="94">
        <v>0</v>
      </c>
      <c r="T54" s="75"/>
      <c r="U54" s="94">
        <v>0</v>
      </c>
      <c r="V54" s="75"/>
      <c r="W54" s="94">
        <v>0</v>
      </c>
      <c r="X54" s="75"/>
      <c r="Y54" s="94">
        <v>0</v>
      </c>
    </row>
    <row r="55" spans="2:25" ht="15" customHeight="1" x14ac:dyDescent="0.35">
      <c r="B55" s="108" t="s">
        <v>26</v>
      </c>
      <c r="C55" s="94">
        <v>-2889</v>
      </c>
      <c r="D55" s="75"/>
      <c r="E55" s="94">
        <v>0</v>
      </c>
      <c r="F55" s="75"/>
      <c r="G55" s="94">
        <v>-7072</v>
      </c>
      <c r="H55" s="75"/>
      <c r="I55" s="94">
        <v>-5685</v>
      </c>
      <c r="J55" s="75"/>
      <c r="K55" s="94">
        <v>-3975</v>
      </c>
      <c r="L55" s="75"/>
      <c r="M55" s="94">
        <v>0</v>
      </c>
      <c r="N55" s="75"/>
      <c r="O55" s="94">
        <v>-6690</v>
      </c>
      <c r="P55" s="75"/>
      <c r="Q55" s="94">
        <v>-4630</v>
      </c>
      <c r="R55" s="75"/>
      <c r="S55" s="94">
        <v>-2630</v>
      </c>
      <c r="T55" s="75"/>
      <c r="U55" s="94">
        <v>0</v>
      </c>
      <c r="V55" s="75"/>
      <c r="W55" s="94">
        <v>0</v>
      </c>
      <c r="X55" s="75"/>
      <c r="Y55" s="94">
        <v>0</v>
      </c>
    </row>
    <row r="56" spans="2:25" ht="15" customHeight="1" x14ac:dyDescent="0.35">
      <c r="B56" s="108" t="s">
        <v>27</v>
      </c>
      <c r="C56" s="94">
        <v>-16433</v>
      </c>
      <c r="D56" s="75"/>
      <c r="E56" s="94">
        <v>-12045</v>
      </c>
      <c r="F56" s="75"/>
      <c r="G56" s="94">
        <v>542</v>
      </c>
      <c r="H56" s="75"/>
      <c r="I56" s="94">
        <v>8970</v>
      </c>
      <c r="J56" s="75"/>
      <c r="K56" s="94">
        <v>-1724</v>
      </c>
      <c r="L56" s="75"/>
      <c r="M56" s="94">
        <v>9820</v>
      </c>
      <c r="N56" s="75"/>
      <c r="O56" s="94">
        <v>-10842</v>
      </c>
      <c r="P56" s="75"/>
      <c r="Q56" s="94">
        <v>5147</v>
      </c>
      <c r="R56" s="75"/>
      <c r="S56" s="94">
        <v>7766</v>
      </c>
      <c r="T56" s="75"/>
      <c r="U56" s="94">
        <v>20964</v>
      </c>
      <c r="V56" s="75"/>
      <c r="W56" s="94">
        <v>9457</v>
      </c>
      <c r="X56" s="75"/>
      <c r="Y56" s="94">
        <v>3819</v>
      </c>
    </row>
    <row r="57" spans="2:25" ht="15" customHeight="1" x14ac:dyDescent="0.35">
      <c r="B57" s="108" t="s">
        <v>28</v>
      </c>
      <c r="C57" s="94">
        <v>0</v>
      </c>
      <c r="D57" s="75"/>
      <c r="E57" s="94">
        <v>586</v>
      </c>
      <c r="F57" s="75"/>
      <c r="G57" s="94">
        <v>0</v>
      </c>
      <c r="H57" s="75"/>
      <c r="I57" s="94">
        <v>0</v>
      </c>
      <c r="J57" s="75"/>
      <c r="K57" s="94">
        <v>0</v>
      </c>
      <c r="L57" s="75"/>
      <c r="M57" s="94">
        <v>436</v>
      </c>
      <c r="N57" s="75"/>
      <c r="O57" s="94">
        <v>0</v>
      </c>
      <c r="P57" s="75"/>
      <c r="Q57" s="94">
        <v>0</v>
      </c>
      <c r="R57" s="75"/>
      <c r="S57" s="94">
        <v>-862</v>
      </c>
      <c r="T57" s="75"/>
      <c r="U57" s="94">
        <v>316</v>
      </c>
      <c r="V57" s="75"/>
      <c r="W57" s="94">
        <v>-381</v>
      </c>
      <c r="X57" s="75"/>
      <c r="Y57" s="94">
        <v>2036</v>
      </c>
    </row>
    <row r="58" spans="2:25" ht="15" customHeight="1" x14ac:dyDescent="0.35">
      <c r="B58" s="108" t="s">
        <v>31</v>
      </c>
      <c r="C58" s="94">
        <v>4517</v>
      </c>
      <c r="D58" s="75"/>
      <c r="E58" s="94">
        <v>-4614</v>
      </c>
      <c r="F58" s="75"/>
      <c r="G58" s="94">
        <v>-8561</v>
      </c>
      <c r="H58" s="75"/>
      <c r="I58" s="94">
        <v>-6321</v>
      </c>
      <c r="J58" s="75"/>
      <c r="K58" s="94">
        <v>-6780</v>
      </c>
      <c r="L58" s="75"/>
      <c r="M58" s="94">
        <v>-1773</v>
      </c>
      <c r="N58" s="75"/>
      <c r="O58" s="94">
        <v>4500</v>
      </c>
      <c r="P58" s="75"/>
      <c r="Q58" s="94">
        <v>-1886</v>
      </c>
      <c r="R58" s="75"/>
      <c r="S58" s="94">
        <v>5684</v>
      </c>
      <c r="T58" s="75"/>
      <c r="U58" s="94">
        <v>5117</v>
      </c>
      <c r="V58" s="75"/>
      <c r="W58" s="94">
        <v>-2648</v>
      </c>
      <c r="X58" s="75"/>
      <c r="Y58" s="94">
        <v>3980</v>
      </c>
    </row>
    <row r="59" spans="2:25" ht="15" customHeight="1" x14ac:dyDescent="0.35">
      <c r="B59" s="108" t="s">
        <v>88</v>
      </c>
      <c r="C59" s="94">
        <v>-3928</v>
      </c>
      <c r="D59" s="75"/>
      <c r="E59" s="94">
        <v>0</v>
      </c>
      <c r="F59" s="75"/>
      <c r="G59" s="94">
        <v>2919</v>
      </c>
      <c r="H59" s="75"/>
      <c r="I59" s="94">
        <v>-2358</v>
      </c>
      <c r="J59" s="75"/>
      <c r="K59" s="94">
        <v>-2629</v>
      </c>
      <c r="L59" s="75"/>
      <c r="M59" s="94">
        <v>0</v>
      </c>
      <c r="N59" s="75"/>
      <c r="O59" s="94">
        <v>-11491</v>
      </c>
      <c r="P59" s="75"/>
      <c r="Q59" s="94">
        <v>1076</v>
      </c>
      <c r="R59" s="75"/>
      <c r="S59" s="94">
        <v>-326</v>
      </c>
      <c r="T59" s="75"/>
      <c r="U59" s="94">
        <v>-9356</v>
      </c>
      <c r="V59" s="75"/>
      <c r="W59" s="94">
        <v>-2267</v>
      </c>
      <c r="X59" s="75"/>
      <c r="Y59" s="94">
        <v>-6536</v>
      </c>
    </row>
    <row r="60" spans="2:25" ht="15" customHeight="1" x14ac:dyDescent="0.35">
      <c r="B60" s="108" t="s">
        <v>84</v>
      </c>
      <c r="C60" s="94">
        <v>-243</v>
      </c>
      <c r="D60" s="75"/>
      <c r="E60" s="94">
        <v>-163</v>
      </c>
      <c r="F60" s="75"/>
      <c r="G60" s="94">
        <v>169</v>
      </c>
      <c r="H60" s="75"/>
      <c r="I60" s="94">
        <v>-2</v>
      </c>
      <c r="J60" s="75"/>
      <c r="K60" s="94">
        <v>9</v>
      </c>
      <c r="L60" s="75"/>
      <c r="M60" s="94">
        <v>12</v>
      </c>
      <c r="N60" s="75"/>
      <c r="O60" s="94">
        <v>56</v>
      </c>
      <c r="P60" s="75"/>
      <c r="Q60" s="94">
        <v>338</v>
      </c>
      <c r="R60" s="75"/>
      <c r="S60" s="94">
        <v>-942</v>
      </c>
      <c r="T60" s="75"/>
      <c r="U60" s="94">
        <v>-2912</v>
      </c>
      <c r="V60" s="75"/>
      <c r="W60" s="94">
        <v>-4404</v>
      </c>
      <c r="X60" s="75"/>
      <c r="Y60" s="94">
        <v>406</v>
      </c>
    </row>
    <row r="61" spans="2:25" ht="15" customHeight="1" x14ac:dyDescent="0.35">
      <c r="B61" s="108" t="s">
        <v>10</v>
      </c>
      <c r="C61" s="94">
        <v>0</v>
      </c>
      <c r="D61" s="75"/>
      <c r="E61" s="94">
        <v>0</v>
      </c>
      <c r="F61" s="75"/>
      <c r="G61" s="94">
        <v>0</v>
      </c>
      <c r="H61" s="75"/>
      <c r="I61" s="94">
        <v>0</v>
      </c>
      <c r="J61" s="75"/>
      <c r="K61" s="94">
        <v>0</v>
      </c>
      <c r="L61" s="75"/>
      <c r="M61" s="94">
        <v>0</v>
      </c>
      <c r="N61" s="75"/>
      <c r="O61" s="94">
        <v>0</v>
      </c>
      <c r="P61" s="75"/>
      <c r="Q61" s="94">
        <v>31242</v>
      </c>
      <c r="R61" s="75"/>
      <c r="S61" s="94">
        <v>0</v>
      </c>
      <c r="T61" s="75"/>
      <c r="U61" s="94">
        <v>-11434</v>
      </c>
      <c r="V61" s="75"/>
      <c r="W61" s="94">
        <v>31036</v>
      </c>
      <c r="X61" s="75"/>
      <c r="Y61" s="94">
        <v>0</v>
      </c>
    </row>
    <row r="62" spans="2:25" ht="15" customHeight="1" x14ac:dyDescent="0.35">
      <c r="B62" s="108" t="s">
        <v>89</v>
      </c>
      <c r="C62" s="94">
        <v>-40</v>
      </c>
      <c r="E62" s="94">
        <v>-173</v>
      </c>
      <c r="G62" s="94">
        <v>-394</v>
      </c>
      <c r="I62" s="94">
        <v>-582</v>
      </c>
      <c r="K62" s="94">
        <v>-478</v>
      </c>
      <c r="M62" s="94">
        <v>-14</v>
      </c>
      <c r="O62" s="94">
        <v>-67</v>
      </c>
      <c r="P62" s="75"/>
      <c r="Q62" s="94">
        <v>10393</v>
      </c>
      <c r="R62" s="75"/>
      <c r="S62" s="94">
        <v>-8764</v>
      </c>
      <c r="T62" s="75"/>
      <c r="U62" s="94">
        <v>-912</v>
      </c>
      <c r="V62" s="75"/>
      <c r="W62" s="94">
        <v>1699</v>
      </c>
      <c r="X62" s="75"/>
      <c r="Y62" s="94">
        <v>637</v>
      </c>
    </row>
    <row r="63" spans="2:25" ht="15" customHeight="1" x14ac:dyDescent="0.35">
      <c r="B63" s="108" t="s">
        <v>90</v>
      </c>
      <c r="C63" s="94">
        <v>-13541</v>
      </c>
      <c r="D63" s="75"/>
      <c r="E63" s="94">
        <v>-6333</v>
      </c>
      <c r="F63" s="75"/>
      <c r="G63" s="94"/>
      <c r="H63" s="75"/>
      <c r="I63" s="94">
        <v>0</v>
      </c>
      <c r="J63" s="75"/>
      <c r="K63" s="94">
        <v>-4483</v>
      </c>
      <c r="L63" s="75"/>
      <c r="M63" s="94">
        <v>-3853</v>
      </c>
      <c r="N63" s="75"/>
      <c r="O63" s="94">
        <v>0</v>
      </c>
      <c r="P63" s="75"/>
      <c r="Q63" s="94">
        <v>-368</v>
      </c>
      <c r="R63" s="75"/>
      <c r="S63" s="94">
        <v>-2948</v>
      </c>
      <c r="T63" s="75"/>
      <c r="U63" s="94">
        <v>-3807</v>
      </c>
      <c r="V63" s="75"/>
      <c r="W63" s="94">
        <v>0</v>
      </c>
      <c r="X63" s="75"/>
      <c r="Y63" s="94">
        <v>0</v>
      </c>
    </row>
    <row r="64" spans="2:25" ht="15" customHeight="1" x14ac:dyDescent="0.35">
      <c r="B64" s="108" t="s">
        <v>120</v>
      </c>
      <c r="C64" s="94">
        <v>0</v>
      </c>
      <c r="D64" s="75"/>
      <c r="E64" s="94">
        <v>0</v>
      </c>
      <c r="F64" s="75"/>
      <c r="G64" s="94">
        <v>-13525</v>
      </c>
      <c r="H64" s="75"/>
      <c r="I64" s="94">
        <v>-8307</v>
      </c>
      <c r="J64" s="75"/>
      <c r="K64" s="94">
        <v>0</v>
      </c>
      <c r="L64" s="75"/>
      <c r="M64" s="94">
        <v>0</v>
      </c>
      <c r="N64" s="75"/>
      <c r="O64" s="94">
        <v>-4918</v>
      </c>
      <c r="P64" s="75"/>
      <c r="Q64" s="94">
        <v>-3966</v>
      </c>
      <c r="R64" s="75"/>
      <c r="S64" s="94">
        <v>0</v>
      </c>
      <c r="T64" s="75"/>
      <c r="U64" s="94">
        <v>0</v>
      </c>
      <c r="V64" s="75"/>
      <c r="W64" s="94">
        <v>-6982</v>
      </c>
      <c r="X64" s="75"/>
      <c r="Y64" s="94">
        <v>-8262</v>
      </c>
    </row>
    <row r="65" spans="2:25" ht="15" customHeight="1" x14ac:dyDescent="0.35">
      <c r="B65" s="108" t="s">
        <v>132</v>
      </c>
      <c r="C65" s="94">
        <v>0</v>
      </c>
      <c r="D65" s="75"/>
      <c r="E65" s="94">
        <v>0</v>
      </c>
      <c r="F65" s="75"/>
      <c r="G65" s="94">
        <v>0</v>
      </c>
      <c r="H65" s="75"/>
      <c r="I65" s="94">
        <v>0</v>
      </c>
      <c r="J65" s="75"/>
      <c r="K65" s="94">
        <v>0</v>
      </c>
      <c r="L65" s="75"/>
      <c r="M65" s="94">
        <v>0</v>
      </c>
      <c r="N65" s="75"/>
      <c r="O65" s="94">
        <v>-1319</v>
      </c>
      <c r="P65" s="75"/>
      <c r="Q65" s="94">
        <v>-3843</v>
      </c>
      <c r="R65" s="75"/>
      <c r="S65" s="94">
        <v>-2905</v>
      </c>
      <c r="T65" s="75"/>
      <c r="U65" s="94">
        <v>0</v>
      </c>
      <c r="V65" s="75">
        <v>0</v>
      </c>
      <c r="W65" s="94">
        <v>0</v>
      </c>
      <c r="X65" s="75">
        <v>0</v>
      </c>
      <c r="Y65" s="94">
        <v>0</v>
      </c>
    </row>
    <row r="66" spans="2:25" ht="15" customHeight="1" x14ac:dyDescent="0.35">
      <c r="B66" s="108" t="s">
        <v>137</v>
      </c>
      <c r="C66" s="94">
        <v>23180</v>
      </c>
      <c r="D66" s="75"/>
      <c r="E66" s="94">
        <v>21213</v>
      </c>
      <c r="F66" s="75"/>
      <c r="G66" s="94">
        <v>20500</v>
      </c>
      <c r="H66" s="75"/>
      <c r="I66" s="94">
        <v>10793</v>
      </c>
      <c r="J66" s="75"/>
      <c r="K66" s="94">
        <v>257</v>
      </c>
      <c r="L66" s="75"/>
      <c r="M66" s="94">
        <v>477</v>
      </c>
      <c r="N66" s="75"/>
      <c r="O66" s="94">
        <v>10716</v>
      </c>
      <c r="P66" s="75"/>
      <c r="Q66" s="94">
        <v>-5407</v>
      </c>
      <c r="R66" s="75"/>
      <c r="S66" s="94">
        <v>0</v>
      </c>
      <c r="T66" s="75"/>
      <c r="U66" s="94">
        <v>0</v>
      </c>
      <c r="V66" s="75"/>
      <c r="W66" s="94">
        <v>0</v>
      </c>
      <c r="X66" s="75"/>
      <c r="Y66" s="94">
        <v>0</v>
      </c>
    </row>
    <row r="67" spans="2:25" ht="15" customHeight="1" x14ac:dyDescent="0.35">
      <c r="B67" s="108" t="s">
        <v>130</v>
      </c>
      <c r="C67" s="94">
        <v>-1153</v>
      </c>
      <c r="D67" s="75"/>
      <c r="E67" s="94">
        <v>-827</v>
      </c>
      <c r="F67" s="75"/>
      <c r="G67" s="94">
        <v>880</v>
      </c>
      <c r="H67" s="75"/>
      <c r="I67" s="94">
        <v>969</v>
      </c>
      <c r="J67" s="75"/>
      <c r="K67" s="94">
        <v>655</v>
      </c>
      <c r="L67" s="75"/>
      <c r="M67" s="94">
        <v>-113</v>
      </c>
      <c r="N67" s="75"/>
      <c r="O67" s="94">
        <v>-11</v>
      </c>
      <c r="P67" s="75"/>
      <c r="Q67" s="94">
        <v>464</v>
      </c>
      <c r="R67" s="75"/>
      <c r="S67" s="94">
        <v>6865</v>
      </c>
      <c r="T67" s="75"/>
      <c r="U67" s="94">
        <v>0</v>
      </c>
      <c r="V67" s="75">
        <v>0</v>
      </c>
      <c r="W67" s="94">
        <v>0</v>
      </c>
      <c r="X67" s="75">
        <v>0</v>
      </c>
      <c r="Y67" s="94">
        <v>0</v>
      </c>
    </row>
    <row r="68" spans="2:25" ht="15" customHeight="1" x14ac:dyDescent="0.35">
      <c r="B68" s="108" t="s">
        <v>33</v>
      </c>
      <c r="C68" s="94">
        <v>-1481</v>
      </c>
      <c r="D68" s="75"/>
      <c r="E68" s="94">
        <v>-948</v>
      </c>
      <c r="F68" s="75"/>
      <c r="G68" s="94">
        <v>51</v>
      </c>
      <c r="H68" s="75"/>
      <c r="I68" s="94">
        <v>-403</v>
      </c>
      <c r="J68" s="75"/>
      <c r="K68" s="94">
        <v>319</v>
      </c>
      <c r="L68" s="75"/>
      <c r="M68" s="94">
        <v>21</v>
      </c>
      <c r="N68" s="75"/>
      <c r="O68" s="94">
        <v>-22</v>
      </c>
      <c r="P68" s="75"/>
      <c r="Q68" s="94">
        <v>0</v>
      </c>
      <c r="R68" s="75"/>
      <c r="S68" s="94">
        <v>-4180</v>
      </c>
      <c r="T68" s="75"/>
      <c r="U68" s="94">
        <v>4469</v>
      </c>
      <c r="V68" s="75"/>
      <c r="W68" s="94">
        <v>-24</v>
      </c>
      <c r="X68" s="75"/>
      <c r="Y68" s="94">
        <v>-2997</v>
      </c>
    </row>
    <row r="69" spans="2:25" ht="15" customHeight="1" x14ac:dyDescent="0.35">
      <c r="B69" s="108" t="s">
        <v>139</v>
      </c>
      <c r="C69" s="94">
        <v>-550</v>
      </c>
      <c r="D69" s="75"/>
      <c r="E69" s="94">
        <v>-55</v>
      </c>
      <c r="F69" s="75"/>
      <c r="G69" s="94">
        <v>-1140</v>
      </c>
      <c r="H69" s="75"/>
      <c r="I69" s="94">
        <v>-1045</v>
      </c>
      <c r="J69" s="75"/>
      <c r="K69" s="94">
        <v>-806</v>
      </c>
      <c r="L69" s="75"/>
      <c r="M69" s="94">
        <v>-543</v>
      </c>
      <c r="N69" s="75"/>
      <c r="O69" s="94">
        <v>-4687</v>
      </c>
      <c r="P69" s="75"/>
      <c r="Q69" s="94">
        <v>-6634</v>
      </c>
      <c r="R69" s="75"/>
      <c r="S69" s="94">
        <v>0</v>
      </c>
      <c r="T69" s="75"/>
      <c r="U69" s="94">
        <v>0</v>
      </c>
      <c r="V69" s="75"/>
      <c r="W69" s="94">
        <v>0</v>
      </c>
      <c r="X69" s="75"/>
      <c r="Y69" s="94">
        <v>0</v>
      </c>
    </row>
    <row r="70" spans="2:25" ht="15" customHeight="1" x14ac:dyDescent="0.35">
      <c r="B70" s="62"/>
      <c r="C70" s="61"/>
      <c r="D70" s="74"/>
      <c r="E70" s="61"/>
      <c r="F70" s="74"/>
      <c r="G70" s="61"/>
      <c r="H70" s="74"/>
      <c r="I70" s="61"/>
      <c r="J70" s="74"/>
      <c r="K70" s="61"/>
      <c r="L70" s="74"/>
      <c r="M70" s="61"/>
      <c r="N70" s="74"/>
      <c r="O70" s="61"/>
      <c r="P70" s="74"/>
      <c r="Q70" s="61"/>
      <c r="R70" s="74"/>
      <c r="S70" s="61"/>
      <c r="T70" s="74"/>
      <c r="U70" s="61"/>
      <c r="V70" s="74"/>
      <c r="W70" s="61"/>
      <c r="X70" s="74"/>
      <c r="Y70" s="61"/>
    </row>
    <row r="71" spans="2:25" ht="15" customHeight="1" x14ac:dyDescent="0.35">
      <c r="B71" s="105" t="s">
        <v>91</v>
      </c>
      <c r="C71" s="99">
        <v>-24878</v>
      </c>
      <c r="D71" s="92"/>
      <c r="E71" s="99">
        <f>SUM(E14:E69)</f>
        <v>-20753</v>
      </c>
      <c r="F71" s="92"/>
      <c r="G71" s="99">
        <v>-33159</v>
      </c>
      <c r="H71" s="92"/>
      <c r="I71" s="99">
        <v>-46453</v>
      </c>
      <c r="J71" s="92"/>
      <c r="K71" s="99">
        <f>SUM(K14:K69)</f>
        <v>-42102</v>
      </c>
      <c r="L71" s="92"/>
      <c r="M71" s="99">
        <f>SUM(M14:M69)</f>
        <v>-32312</v>
      </c>
      <c r="N71" s="92"/>
      <c r="O71" s="99">
        <v>37642</v>
      </c>
      <c r="P71" s="92"/>
      <c r="Q71" s="99">
        <f>SUM(Q14:Q69)</f>
        <v>-55776</v>
      </c>
      <c r="R71" s="92"/>
      <c r="S71" s="99">
        <f>SUM(S14:S69)</f>
        <v>36089</v>
      </c>
      <c r="T71" s="92"/>
      <c r="U71" s="99">
        <f>SUM(U14:U69)</f>
        <v>3028</v>
      </c>
      <c r="V71" s="92"/>
      <c r="W71" s="99">
        <f>SUM(W14:W69)</f>
        <v>-33624</v>
      </c>
      <c r="X71" s="92"/>
      <c r="Y71" s="99">
        <f>SUM(Y14:Y69)</f>
        <v>24168</v>
      </c>
    </row>
    <row r="72" spans="2:25" ht="15" customHeight="1" x14ac:dyDescent="0.35">
      <c r="B72" s="63"/>
      <c r="C72" s="58"/>
      <c r="D72" s="74"/>
      <c r="E72" s="58"/>
      <c r="F72" s="74"/>
      <c r="G72" s="58"/>
      <c r="H72" s="74"/>
      <c r="I72" s="58"/>
      <c r="J72" s="74"/>
      <c r="K72" s="58"/>
      <c r="L72" s="74"/>
      <c r="M72" s="58"/>
      <c r="N72" s="74"/>
      <c r="O72" s="58"/>
      <c r="P72" s="74"/>
      <c r="Q72" s="58"/>
      <c r="R72" s="74"/>
      <c r="S72" s="58"/>
      <c r="T72" s="74"/>
      <c r="U72" s="58"/>
      <c r="V72" s="74"/>
      <c r="W72" s="58"/>
      <c r="X72" s="74"/>
      <c r="Y72" s="58"/>
    </row>
    <row r="73" spans="2:25" ht="15" customHeight="1" x14ac:dyDescent="0.35">
      <c r="B73" s="108" t="s">
        <v>92</v>
      </c>
      <c r="C73" s="94">
        <v>0</v>
      </c>
      <c r="D73" s="75"/>
      <c r="E73" s="94">
        <v>0</v>
      </c>
      <c r="F73" s="75"/>
      <c r="G73" s="94">
        <v>0</v>
      </c>
      <c r="H73" s="75"/>
      <c r="I73" s="94">
        <v>0</v>
      </c>
      <c r="J73" s="75"/>
      <c r="K73" s="94">
        <v>0</v>
      </c>
      <c r="L73" s="75"/>
      <c r="M73" s="94">
        <v>0</v>
      </c>
      <c r="N73" s="75"/>
      <c r="O73" s="94">
        <v>0</v>
      </c>
      <c r="P73" s="75"/>
      <c r="Q73" s="94">
        <v>0</v>
      </c>
      <c r="R73" s="75"/>
      <c r="S73" s="94">
        <v>0</v>
      </c>
      <c r="T73" s="75"/>
      <c r="U73" s="94">
        <v>-336</v>
      </c>
      <c r="V73" s="75"/>
      <c r="W73" s="94">
        <v>0</v>
      </c>
      <c r="X73" s="75"/>
      <c r="Y73" s="94">
        <v>0</v>
      </c>
    </row>
    <row r="74" spans="2:25" ht="15" customHeight="1" x14ac:dyDescent="0.35">
      <c r="B74" s="108" t="s">
        <v>93</v>
      </c>
      <c r="C74" s="94">
        <v>-14354</v>
      </c>
      <c r="D74" s="75"/>
      <c r="E74" s="94">
        <v>-6767</v>
      </c>
      <c r="F74" s="75"/>
      <c r="G74" s="94">
        <v>-30140</v>
      </c>
      <c r="H74" s="75"/>
      <c r="I74" s="94">
        <v>-21566</v>
      </c>
      <c r="J74" s="75"/>
      <c r="K74" s="94">
        <f>-15850</f>
        <v>-15850</v>
      </c>
      <c r="L74" s="75"/>
      <c r="M74" s="94">
        <v>-7232</v>
      </c>
      <c r="N74" s="75"/>
      <c r="O74" s="94">
        <v>-37028</v>
      </c>
      <c r="P74" s="75"/>
      <c r="Q74" s="94">
        <v>-18406</v>
      </c>
      <c r="R74" s="75"/>
      <c r="S74" s="94">
        <v>-21252</v>
      </c>
      <c r="T74" s="75"/>
      <c r="U74" s="94">
        <v>-18903</v>
      </c>
      <c r="V74" s="75"/>
      <c r="W74" s="94">
        <v>-19483</v>
      </c>
      <c r="X74" s="75"/>
      <c r="Y74" s="94">
        <v>-23444</v>
      </c>
    </row>
    <row r="75" spans="2:25" ht="15" customHeight="1" x14ac:dyDescent="0.35">
      <c r="B75" s="108" t="s">
        <v>121</v>
      </c>
      <c r="C75" s="94">
        <v>0</v>
      </c>
      <c r="D75" s="75"/>
      <c r="E75" s="94">
        <v>0</v>
      </c>
      <c r="F75" s="75"/>
      <c r="G75" s="94">
        <v>0</v>
      </c>
      <c r="H75" s="75"/>
      <c r="I75" s="94">
        <v>0</v>
      </c>
      <c r="J75" s="75"/>
      <c r="K75" s="94">
        <v>0</v>
      </c>
      <c r="L75" s="75"/>
      <c r="M75" s="94">
        <v>0</v>
      </c>
      <c r="N75" s="75"/>
      <c r="O75" s="94">
        <v>0</v>
      </c>
      <c r="P75" s="75"/>
      <c r="Q75" s="94">
        <v>0</v>
      </c>
      <c r="R75" s="75"/>
      <c r="S75" s="94">
        <v>0</v>
      </c>
      <c r="T75" s="75"/>
      <c r="U75" s="94">
        <v>0</v>
      </c>
      <c r="V75" s="75"/>
      <c r="W75" s="94">
        <v>1000</v>
      </c>
      <c r="X75" s="75"/>
      <c r="Y75" s="94">
        <v>0</v>
      </c>
    </row>
    <row r="76" spans="2:25" ht="15" customHeight="1" x14ac:dyDescent="0.35">
      <c r="B76" s="108" t="s">
        <v>94</v>
      </c>
      <c r="C76" s="94">
        <v>0</v>
      </c>
      <c r="D76" s="75"/>
      <c r="E76" s="94">
        <v>0</v>
      </c>
      <c r="F76" s="75"/>
      <c r="G76" s="94">
        <v>0</v>
      </c>
      <c r="H76" s="75"/>
      <c r="I76" s="94">
        <v>0</v>
      </c>
      <c r="J76" s="75"/>
      <c r="K76" s="94">
        <v>0</v>
      </c>
      <c r="L76" s="75"/>
      <c r="M76" s="94">
        <v>0</v>
      </c>
      <c r="N76" s="75"/>
      <c r="O76" s="94">
        <v>0</v>
      </c>
      <c r="P76" s="75"/>
      <c r="Q76" s="94">
        <v>0</v>
      </c>
      <c r="R76" s="75"/>
      <c r="S76" s="94">
        <v>0</v>
      </c>
      <c r="T76" s="75"/>
      <c r="U76" s="94">
        <v>0</v>
      </c>
      <c r="V76" s="75"/>
      <c r="W76" s="94">
        <v>102939</v>
      </c>
      <c r="X76" s="75"/>
      <c r="Y76" s="94">
        <v>5559</v>
      </c>
    </row>
    <row r="77" spans="2:25" ht="15" customHeight="1" x14ac:dyDescent="0.35">
      <c r="B77" s="108" t="s">
        <v>95</v>
      </c>
      <c r="C77" s="94">
        <v>0</v>
      </c>
      <c r="D77" s="75"/>
      <c r="E77" s="94">
        <v>0</v>
      </c>
      <c r="F77" s="75"/>
      <c r="G77" s="94">
        <v>0</v>
      </c>
      <c r="H77" s="75"/>
      <c r="I77" s="94">
        <v>0</v>
      </c>
      <c r="J77" s="75"/>
      <c r="K77" s="94">
        <v>0</v>
      </c>
      <c r="L77" s="75"/>
      <c r="M77" s="94">
        <v>0</v>
      </c>
      <c r="N77" s="75"/>
      <c r="O77" s="94">
        <v>0</v>
      </c>
      <c r="P77" s="75"/>
      <c r="Q77" s="94">
        <v>0</v>
      </c>
      <c r="R77" s="75"/>
      <c r="S77" s="94">
        <v>0</v>
      </c>
      <c r="T77" s="75"/>
      <c r="U77" s="94">
        <v>0</v>
      </c>
      <c r="V77" s="75"/>
      <c r="W77" s="94">
        <v>-3582</v>
      </c>
      <c r="X77" s="75"/>
      <c r="Y77" s="94">
        <v>0</v>
      </c>
    </row>
    <row r="78" spans="2:25" ht="15" customHeight="1" x14ac:dyDescent="0.35">
      <c r="B78" s="60"/>
      <c r="C78" s="58"/>
      <c r="D78" s="74"/>
      <c r="E78" s="58"/>
      <c r="F78" s="74"/>
      <c r="G78" s="58"/>
      <c r="H78" s="74"/>
      <c r="I78" s="58"/>
      <c r="J78" s="74"/>
      <c r="K78" s="58"/>
      <c r="L78" s="74"/>
      <c r="M78" s="58"/>
      <c r="N78" s="74"/>
      <c r="O78" s="58"/>
      <c r="P78" s="74"/>
      <c r="Q78" s="58"/>
      <c r="R78" s="74"/>
      <c r="S78" s="58"/>
      <c r="T78" s="74"/>
      <c r="U78" s="58"/>
      <c r="V78" s="74"/>
      <c r="W78" s="58"/>
      <c r="X78" s="74"/>
      <c r="Y78" s="58"/>
    </row>
    <row r="79" spans="2:25" ht="15" customHeight="1" x14ac:dyDescent="0.35">
      <c r="B79" s="105" t="s">
        <v>96</v>
      </c>
      <c r="C79" s="99">
        <v>-14354</v>
      </c>
      <c r="D79" s="92"/>
      <c r="E79" s="99">
        <f>E74</f>
        <v>-6767</v>
      </c>
      <c r="F79" s="92"/>
      <c r="G79" s="99">
        <v>-30140</v>
      </c>
      <c r="H79" s="92"/>
      <c r="I79" s="99">
        <v>-21566</v>
      </c>
      <c r="J79" s="92"/>
      <c r="K79" s="99">
        <f>SUM(K73:K77)</f>
        <v>-15850</v>
      </c>
      <c r="L79" s="92"/>
      <c r="M79" s="99">
        <f>M74</f>
        <v>-7232</v>
      </c>
      <c r="N79" s="92"/>
      <c r="O79" s="99">
        <v>-37028</v>
      </c>
      <c r="P79" s="92"/>
      <c r="Q79" s="99">
        <f>SUM(Q73:Q77)</f>
        <v>-18406</v>
      </c>
      <c r="R79" s="92"/>
      <c r="S79" s="99">
        <f>SUM(S73:S77)</f>
        <v>-21252</v>
      </c>
      <c r="T79" s="92"/>
      <c r="U79" s="99">
        <f>SUM(U73:U77)</f>
        <v>-19239</v>
      </c>
      <c r="V79" s="92"/>
      <c r="W79" s="99">
        <f>SUM(W73:W77)</f>
        <v>80874</v>
      </c>
      <c r="X79" s="92"/>
      <c r="Y79" s="99">
        <f>SUM(Y73:Y77)</f>
        <v>-17885</v>
      </c>
    </row>
    <row r="80" spans="2:25" ht="15" customHeight="1" x14ac:dyDescent="0.35">
      <c r="B80" s="63"/>
      <c r="C80" s="58"/>
      <c r="D80" s="74"/>
      <c r="E80" s="58"/>
      <c r="F80" s="74"/>
      <c r="G80" s="58"/>
      <c r="H80" s="74"/>
      <c r="I80" s="58"/>
      <c r="J80" s="74"/>
      <c r="K80" s="58"/>
      <c r="L80" s="74"/>
      <c r="M80" s="58"/>
      <c r="N80" s="74"/>
      <c r="O80" s="58"/>
      <c r="P80" s="74"/>
      <c r="Q80" s="58"/>
      <c r="R80" s="74"/>
      <c r="S80" s="58"/>
      <c r="T80" s="74"/>
      <c r="U80" s="58"/>
      <c r="V80" s="74"/>
      <c r="W80" s="58"/>
      <c r="X80" s="74"/>
      <c r="Y80" s="58"/>
    </row>
    <row r="81" spans="2:25" ht="15" customHeight="1" x14ac:dyDescent="0.35">
      <c r="B81" s="108" t="s">
        <v>18</v>
      </c>
      <c r="C81" s="94">
        <v>-25052</v>
      </c>
      <c r="D81" s="75"/>
      <c r="E81" s="94">
        <v>446</v>
      </c>
      <c r="F81" s="75"/>
      <c r="G81" s="94">
        <v>-30845</v>
      </c>
      <c r="H81" s="75"/>
      <c r="I81" s="94">
        <v>-31369</v>
      </c>
      <c r="J81" s="75"/>
      <c r="K81" s="94">
        <v>-29579</v>
      </c>
      <c r="L81" s="75"/>
      <c r="M81" s="94">
        <v>-100</v>
      </c>
      <c r="N81" s="75"/>
      <c r="O81" s="94">
        <v>-1542</v>
      </c>
      <c r="P81" s="75"/>
      <c r="Q81" s="94">
        <v>11525</v>
      </c>
      <c r="R81" s="75"/>
      <c r="S81" s="94">
        <v>7658</v>
      </c>
      <c r="T81" s="75"/>
      <c r="U81" s="94">
        <v>-4608</v>
      </c>
      <c r="V81" s="75"/>
      <c r="W81" s="94">
        <v>-547</v>
      </c>
      <c r="X81" s="75"/>
      <c r="Y81" s="94">
        <v>16733</v>
      </c>
    </row>
    <row r="82" spans="2:25" ht="15" customHeight="1" x14ac:dyDescent="0.35">
      <c r="B82" s="108" t="s">
        <v>161</v>
      </c>
      <c r="C82" s="94">
        <v>0</v>
      </c>
      <c r="D82" s="75"/>
      <c r="E82" s="94">
        <v>0</v>
      </c>
      <c r="F82" s="75"/>
      <c r="G82" s="94">
        <v>3</v>
      </c>
      <c r="H82" s="75"/>
      <c r="I82" s="94">
        <v>0</v>
      </c>
      <c r="J82" s="75"/>
      <c r="K82" s="94">
        <v>3</v>
      </c>
      <c r="L82" s="75"/>
      <c r="M82" s="94">
        <v>0</v>
      </c>
      <c r="N82" s="75"/>
      <c r="O82" s="94">
        <v>8</v>
      </c>
      <c r="P82" s="75"/>
      <c r="Q82" s="94">
        <v>0</v>
      </c>
      <c r="R82" s="75"/>
      <c r="S82" s="94">
        <v>0</v>
      </c>
      <c r="T82" s="75"/>
      <c r="U82" s="94">
        <v>0</v>
      </c>
      <c r="V82" s="75"/>
      <c r="W82" s="94">
        <v>0</v>
      </c>
      <c r="X82" s="75"/>
      <c r="Y82" s="94">
        <v>0</v>
      </c>
    </row>
    <row r="83" spans="2:25" ht="15" customHeight="1" x14ac:dyDescent="0.35">
      <c r="B83" s="108" t="s">
        <v>162</v>
      </c>
      <c r="C83" s="94">
        <v>0</v>
      </c>
      <c r="D83" s="75"/>
      <c r="E83" s="94">
        <v>0</v>
      </c>
      <c r="F83" s="75"/>
      <c r="G83" s="94">
        <v>0</v>
      </c>
      <c r="H83" s="75"/>
      <c r="I83" s="94">
        <v>31</v>
      </c>
      <c r="J83" s="75"/>
      <c r="K83" s="94">
        <v>31</v>
      </c>
      <c r="L83" s="75"/>
      <c r="M83" s="94">
        <v>0</v>
      </c>
      <c r="N83" s="75"/>
      <c r="O83" s="94">
        <v>0</v>
      </c>
      <c r="P83" s="75"/>
      <c r="Q83" s="94">
        <v>0</v>
      </c>
      <c r="R83" s="75"/>
      <c r="S83" s="94">
        <v>0</v>
      </c>
      <c r="T83" s="75"/>
      <c r="U83" s="94">
        <v>0</v>
      </c>
      <c r="V83" s="75"/>
      <c r="W83" s="94">
        <v>0</v>
      </c>
      <c r="X83" s="75"/>
      <c r="Y83" s="94">
        <v>0</v>
      </c>
    </row>
    <row r="84" spans="2:25" ht="15" customHeight="1" x14ac:dyDescent="0.35">
      <c r="B84" s="108" t="s">
        <v>147</v>
      </c>
      <c r="C84" s="94">
        <v>3304</v>
      </c>
      <c r="D84" s="75"/>
      <c r="E84" s="94">
        <v>1788</v>
      </c>
      <c r="F84" s="75"/>
      <c r="G84" s="94">
        <v>-5258</v>
      </c>
      <c r="H84" s="75"/>
      <c r="I84" s="94">
        <v>-2240</v>
      </c>
      <c r="J84" s="75"/>
      <c r="K84" s="94">
        <v>-2923</v>
      </c>
      <c r="L84" s="75"/>
      <c r="M84" s="94">
        <v>-889</v>
      </c>
      <c r="N84" s="75"/>
      <c r="O84" s="94">
        <v>-117</v>
      </c>
      <c r="P84" s="75"/>
      <c r="Q84" s="94">
        <v>0</v>
      </c>
      <c r="R84" s="75"/>
      <c r="S84" s="94">
        <v>0</v>
      </c>
      <c r="T84" s="75"/>
      <c r="U84" s="94">
        <v>0</v>
      </c>
      <c r="V84" s="75"/>
      <c r="W84" s="94">
        <v>0</v>
      </c>
      <c r="X84" s="75"/>
      <c r="Y84" s="94">
        <v>0</v>
      </c>
    </row>
    <row r="85" spans="2:25" ht="15" customHeight="1" x14ac:dyDescent="0.35">
      <c r="B85" s="108" t="s">
        <v>163</v>
      </c>
      <c r="C85" s="94">
        <v>0</v>
      </c>
      <c r="D85" s="75"/>
      <c r="E85" s="94">
        <v>0</v>
      </c>
      <c r="F85" s="75"/>
      <c r="G85" s="94">
        <v>-3635</v>
      </c>
      <c r="H85" s="75"/>
      <c r="I85" s="94">
        <v>-3635</v>
      </c>
      <c r="J85" s="75"/>
      <c r="K85" s="94">
        <v>-3635</v>
      </c>
      <c r="L85" s="75"/>
      <c r="M85" s="94">
        <v>0</v>
      </c>
      <c r="N85" s="75"/>
      <c r="O85" s="94">
        <v>0</v>
      </c>
      <c r="P85" s="75"/>
      <c r="Q85" s="94">
        <v>0</v>
      </c>
      <c r="R85" s="75"/>
      <c r="S85" s="94">
        <v>0</v>
      </c>
      <c r="T85" s="75"/>
      <c r="U85" s="94">
        <v>0</v>
      </c>
      <c r="V85" s="75"/>
      <c r="W85" s="94">
        <v>0</v>
      </c>
      <c r="X85" s="75"/>
      <c r="Y85" s="94">
        <v>0</v>
      </c>
    </row>
    <row r="86" spans="2:25" ht="15" customHeight="1" x14ac:dyDescent="0.35">
      <c r="B86" s="108" t="s">
        <v>97</v>
      </c>
      <c r="C86" s="94">
        <v>0</v>
      </c>
      <c r="D86" s="75"/>
      <c r="E86" s="94">
        <v>0</v>
      </c>
      <c r="F86" s="75"/>
      <c r="G86" s="94">
        <v>0</v>
      </c>
      <c r="H86" s="75"/>
      <c r="I86" s="94">
        <v>3</v>
      </c>
      <c r="J86" s="75"/>
      <c r="K86" s="94">
        <v>0</v>
      </c>
      <c r="L86" s="75"/>
      <c r="M86" s="94">
        <v>0</v>
      </c>
      <c r="N86" s="75"/>
      <c r="O86" s="94">
        <v>0</v>
      </c>
      <c r="P86" s="75"/>
      <c r="Q86" s="94">
        <v>0</v>
      </c>
      <c r="R86" s="75"/>
      <c r="S86" s="94">
        <v>0</v>
      </c>
      <c r="T86" s="75"/>
      <c r="U86" s="94">
        <v>8</v>
      </c>
      <c r="V86" s="75"/>
      <c r="W86" s="94">
        <v>-880</v>
      </c>
      <c r="X86" s="75"/>
      <c r="Y86" s="94">
        <v>-402</v>
      </c>
    </row>
    <row r="87" spans="2:25" ht="15" customHeight="1" x14ac:dyDescent="0.35">
      <c r="B87" s="108" t="s">
        <v>28</v>
      </c>
      <c r="C87" s="94">
        <v>0</v>
      </c>
      <c r="D87" s="75"/>
      <c r="E87" s="94">
        <v>0</v>
      </c>
      <c r="F87" s="75"/>
      <c r="G87" s="94">
        <v>0</v>
      </c>
      <c r="H87" s="75"/>
      <c r="I87" s="94">
        <v>0</v>
      </c>
      <c r="J87" s="75"/>
      <c r="K87" s="94">
        <v>0</v>
      </c>
      <c r="L87" s="75"/>
      <c r="M87" s="94">
        <v>0</v>
      </c>
      <c r="N87" s="75"/>
      <c r="O87" s="94">
        <v>0</v>
      </c>
      <c r="P87" s="75"/>
      <c r="Q87" s="94">
        <v>-1110</v>
      </c>
      <c r="R87" s="75"/>
      <c r="S87" s="94">
        <v>0</v>
      </c>
      <c r="T87" s="75"/>
      <c r="U87" s="94">
        <v>0</v>
      </c>
      <c r="V87" s="75"/>
      <c r="W87" s="94">
        <v>0</v>
      </c>
      <c r="X87" s="75"/>
      <c r="Y87" s="94">
        <v>0</v>
      </c>
    </row>
    <row r="88" spans="2:25" ht="15" customHeight="1" x14ac:dyDescent="0.35">
      <c r="B88" s="108" t="s">
        <v>98</v>
      </c>
      <c r="C88" s="94">
        <v>0</v>
      </c>
      <c r="D88" s="75"/>
      <c r="E88" s="94">
        <v>0</v>
      </c>
      <c r="F88" s="75"/>
      <c r="G88" s="94">
        <v>245899</v>
      </c>
      <c r="H88" s="75"/>
      <c r="I88" s="94">
        <v>242536</v>
      </c>
      <c r="J88" s="75"/>
      <c r="K88" s="94">
        <v>236178</v>
      </c>
      <c r="L88" s="75"/>
      <c r="M88" s="94">
        <v>50599</v>
      </c>
      <c r="N88" s="75"/>
      <c r="O88" s="94">
        <v>50948</v>
      </c>
      <c r="P88" s="75"/>
      <c r="Q88" s="94">
        <v>49174</v>
      </c>
      <c r="R88" s="75"/>
      <c r="S88" s="94">
        <v>17843</v>
      </c>
      <c r="T88" s="75"/>
      <c r="U88" s="94">
        <v>68260</v>
      </c>
      <c r="V88" s="75"/>
      <c r="W88" s="94">
        <v>379</v>
      </c>
      <c r="X88" s="75"/>
      <c r="Y88" s="94">
        <v>18028</v>
      </c>
    </row>
    <row r="89" spans="2:25" ht="15" customHeight="1" x14ac:dyDescent="0.35">
      <c r="B89" s="108" t="s">
        <v>99</v>
      </c>
      <c r="C89" s="94">
        <v>-43420</v>
      </c>
      <c r="D89" s="75"/>
      <c r="E89" s="94">
        <v>-16283</v>
      </c>
      <c r="F89" s="75"/>
      <c r="G89" s="94">
        <v>-37690</v>
      </c>
      <c r="H89" s="75"/>
      <c r="I89" s="94">
        <v>-35896</v>
      </c>
      <c r="J89" s="75"/>
      <c r="K89" s="94">
        <v>-34095</v>
      </c>
      <c r="L89" s="75"/>
      <c r="M89" s="94">
        <v>-32491</v>
      </c>
      <c r="N89" s="75"/>
      <c r="O89" s="94">
        <v>-30555</v>
      </c>
      <c r="P89" s="75"/>
      <c r="Q89" s="94">
        <v>-10176</v>
      </c>
      <c r="R89" s="75"/>
      <c r="S89" s="94">
        <v>-9325</v>
      </c>
      <c r="T89" s="75"/>
      <c r="U89" s="94">
        <v>-70942</v>
      </c>
      <c r="V89" s="75"/>
      <c r="W89" s="94">
        <v>-41521</v>
      </c>
      <c r="X89" s="75"/>
      <c r="Y89" s="94">
        <v>-16478</v>
      </c>
    </row>
    <row r="90" spans="2:25" ht="15" customHeight="1" x14ac:dyDescent="0.35">
      <c r="B90" s="108" t="s">
        <v>129</v>
      </c>
      <c r="C90" s="94">
        <v>0</v>
      </c>
      <c r="D90" s="75"/>
      <c r="E90" s="94">
        <v>0</v>
      </c>
      <c r="F90" s="75"/>
      <c r="G90" s="94">
        <v>0</v>
      </c>
      <c r="H90" s="75"/>
      <c r="I90" s="94">
        <v>0</v>
      </c>
      <c r="J90" s="75"/>
      <c r="K90" s="94">
        <v>0</v>
      </c>
      <c r="L90" s="75"/>
      <c r="M90" s="94">
        <v>0</v>
      </c>
      <c r="N90" s="75"/>
      <c r="O90" s="94">
        <v>-21332</v>
      </c>
      <c r="P90" s="75"/>
      <c r="Q90" s="94">
        <v>-10667</v>
      </c>
      <c r="R90" s="75"/>
      <c r="S90" s="94">
        <v>-8000</v>
      </c>
      <c r="T90" s="75"/>
      <c r="U90" s="94">
        <v>39078</v>
      </c>
      <c r="V90" s="75"/>
      <c r="W90" s="94">
        <v>0</v>
      </c>
      <c r="X90" s="75"/>
      <c r="Y90" s="94">
        <v>0</v>
      </c>
    </row>
    <row r="91" spans="2:25" ht="15" customHeight="1" x14ac:dyDescent="0.35">
      <c r="B91" s="60"/>
      <c r="C91" s="61"/>
      <c r="D91" s="74"/>
      <c r="E91" s="61"/>
      <c r="F91" s="74"/>
      <c r="G91" s="61"/>
      <c r="H91" s="74"/>
      <c r="I91" s="61"/>
      <c r="J91" s="74"/>
      <c r="K91" s="61"/>
      <c r="L91" s="74"/>
      <c r="M91" s="61"/>
      <c r="N91" s="74"/>
      <c r="O91" s="61"/>
      <c r="P91" s="74"/>
      <c r="Q91" s="61"/>
      <c r="R91" s="74"/>
      <c r="S91" s="61"/>
      <c r="T91" s="74"/>
      <c r="U91" s="61"/>
      <c r="V91" s="74"/>
      <c r="W91" s="61"/>
      <c r="X91" s="74"/>
      <c r="Y91" s="61"/>
    </row>
    <row r="92" spans="2:25" ht="15" customHeight="1" x14ac:dyDescent="0.35">
      <c r="B92" s="105" t="s">
        <v>100</v>
      </c>
      <c r="C92" s="99">
        <v>-65169</v>
      </c>
      <c r="D92" s="92"/>
      <c r="E92" s="99">
        <f>SUM(E81:E90)</f>
        <v>-14049</v>
      </c>
      <c r="F92" s="92"/>
      <c r="G92" s="99">
        <v>168474</v>
      </c>
      <c r="H92" s="92"/>
      <c r="I92" s="99">
        <v>169430</v>
      </c>
      <c r="J92" s="92"/>
      <c r="K92" s="99">
        <f>SUM(K81:K91)</f>
        <v>165980</v>
      </c>
      <c r="L92" s="92"/>
      <c r="M92" s="99">
        <f>SUM(M81:M90)</f>
        <v>17119</v>
      </c>
      <c r="N92" s="92"/>
      <c r="O92" s="99">
        <v>-2590</v>
      </c>
      <c r="P92" s="92"/>
      <c r="Q92" s="99">
        <f>SUM(Q81:Q91)</f>
        <v>38746</v>
      </c>
      <c r="R92" s="92"/>
      <c r="S92" s="99">
        <f>SUM(S81:S91)</f>
        <v>8176</v>
      </c>
      <c r="T92" s="92"/>
      <c r="U92" s="99">
        <f>SUM(U81:U91)</f>
        <v>31796</v>
      </c>
      <c r="V92" s="92"/>
      <c r="W92" s="99">
        <f>SUM(W81:W91)</f>
        <v>-42569</v>
      </c>
      <c r="X92" s="92"/>
      <c r="Y92" s="99">
        <f>SUM(Y81:Y91)</f>
        <v>17881</v>
      </c>
    </row>
    <row r="93" spans="2:25" ht="15" customHeight="1" x14ac:dyDescent="0.35">
      <c r="B93" s="64"/>
      <c r="C93" s="65"/>
      <c r="D93" s="74"/>
      <c r="E93" s="65"/>
      <c r="F93" s="74"/>
      <c r="G93" s="65"/>
      <c r="H93" s="74"/>
      <c r="I93" s="65"/>
      <c r="J93" s="74"/>
      <c r="K93" s="65"/>
      <c r="L93" s="74"/>
      <c r="M93" s="65"/>
      <c r="N93" s="74"/>
      <c r="O93" s="65"/>
      <c r="P93" s="74"/>
      <c r="Q93" s="65"/>
      <c r="R93" s="74"/>
      <c r="S93" s="65"/>
      <c r="T93" s="74"/>
      <c r="U93" s="65"/>
      <c r="V93" s="74"/>
      <c r="W93" s="65"/>
      <c r="X93" s="74"/>
      <c r="Y93" s="65"/>
    </row>
    <row r="94" spans="2:25" ht="15" customHeight="1" x14ac:dyDescent="0.35">
      <c r="B94" s="108" t="s">
        <v>101</v>
      </c>
      <c r="C94" s="94">
        <v>624</v>
      </c>
      <c r="D94" s="75"/>
      <c r="E94" s="94">
        <v>-416</v>
      </c>
      <c r="F94" s="75"/>
      <c r="G94" s="94">
        <v>2453</v>
      </c>
      <c r="H94" s="75"/>
      <c r="I94" s="94">
        <v>1786</v>
      </c>
      <c r="J94" s="75"/>
      <c r="K94" s="94">
        <v>1489</v>
      </c>
      <c r="L94" s="75"/>
      <c r="M94" s="94">
        <v>1906</v>
      </c>
      <c r="N94" s="75"/>
      <c r="O94" s="94">
        <v>2812</v>
      </c>
      <c r="P94" s="75"/>
      <c r="Q94" s="94">
        <v>-2412</v>
      </c>
      <c r="R94" s="75"/>
      <c r="S94" s="94">
        <v>-225</v>
      </c>
      <c r="T94" s="75"/>
      <c r="U94" s="94">
        <v>-511</v>
      </c>
      <c r="V94" s="75"/>
      <c r="W94" s="94">
        <v>-572</v>
      </c>
      <c r="X94" s="75"/>
      <c r="Y94" s="94">
        <v>-1017</v>
      </c>
    </row>
    <row r="95" spans="2:25" ht="15" customHeight="1" x14ac:dyDescent="0.35">
      <c r="B95" s="60"/>
      <c r="C95" s="61"/>
      <c r="D95" s="74"/>
      <c r="E95" s="61"/>
      <c r="F95" s="74"/>
      <c r="G95" s="61"/>
      <c r="H95" s="74"/>
      <c r="I95" s="61"/>
      <c r="J95" s="74"/>
      <c r="K95" s="61"/>
      <c r="L95" s="74"/>
      <c r="M95" s="61"/>
      <c r="N95" s="74"/>
      <c r="O95" s="61"/>
      <c r="P95" s="74"/>
      <c r="Q95" s="61"/>
      <c r="R95" s="74"/>
      <c r="S95" s="61"/>
      <c r="T95" s="74"/>
      <c r="U95" s="61"/>
      <c r="V95" s="74"/>
      <c r="W95" s="61"/>
      <c r="X95" s="74"/>
      <c r="Y95" s="61"/>
    </row>
    <row r="96" spans="2:25" ht="15" customHeight="1" x14ac:dyDescent="0.35">
      <c r="B96" s="105" t="s">
        <v>122</v>
      </c>
      <c r="C96" s="99">
        <v>-103776</v>
      </c>
      <c r="D96" s="92"/>
      <c r="E96" s="99">
        <f>E92+E79+E71+E94</f>
        <v>-41985</v>
      </c>
      <c r="F96" s="92"/>
      <c r="G96" s="99">
        <f>G94+G92+G79+G71</f>
        <v>107628</v>
      </c>
      <c r="H96" s="92"/>
      <c r="I96" s="99">
        <f>I94+I92+I79+I71</f>
        <v>103197</v>
      </c>
      <c r="J96" s="92"/>
      <c r="K96" s="99">
        <f>K94+K92+K79+K71</f>
        <v>109517</v>
      </c>
      <c r="L96" s="92"/>
      <c r="M96" s="99">
        <f>M92+M79+M71+M94</f>
        <v>-20519</v>
      </c>
      <c r="N96" s="92"/>
      <c r="O96" s="99">
        <f>O94+O92+O79+O71</f>
        <v>836</v>
      </c>
      <c r="P96" s="92"/>
      <c r="Q96" s="99">
        <f>Q94+Q92+Q79+Q71</f>
        <v>-37848</v>
      </c>
      <c r="R96" s="92"/>
      <c r="S96" s="99">
        <f>S94+S92+S79+S71</f>
        <v>22788</v>
      </c>
      <c r="T96" s="92"/>
      <c r="U96" s="99">
        <f>U94+U92+U79+U71</f>
        <v>15074</v>
      </c>
      <c r="V96" s="92"/>
      <c r="W96" s="99">
        <f>W94+W92+W79+W71</f>
        <v>4109</v>
      </c>
      <c r="X96" s="92"/>
      <c r="Y96" s="99">
        <f>Y94+Y92+Y79+Y71</f>
        <v>23147</v>
      </c>
    </row>
    <row r="97" spans="2:25" ht="15" customHeight="1" x14ac:dyDescent="0.35">
      <c r="B97" s="63"/>
      <c r="C97" s="65"/>
      <c r="D97" s="74"/>
      <c r="E97" s="65"/>
      <c r="F97" s="74"/>
      <c r="G97" s="65"/>
      <c r="H97" s="74"/>
      <c r="I97" s="65"/>
      <c r="J97" s="74"/>
      <c r="K97" s="65"/>
      <c r="L97" s="74"/>
      <c r="M97" s="65"/>
      <c r="N97" s="74"/>
      <c r="O97" s="65"/>
      <c r="P97" s="74"/>
      <c r="Q97" s="65"/>
      <c r="R97" s="74"/>
      <c r="S97" s="65"/>
      <c r="T97" s="74"/>
      <c r="U97" s="65"/>
      <c r="V97" s="74"/>
      <c r="W97" s="65"/>
      <c r="X97" s="74"/>
      <c r="Y97" s="65"/>
    </row>
    <row r="98" spans="2:25" ht="15" customHeight="1" x14ac:dyDescent="0.35">
      <c r="B98" s="105" t="s">
        <v>102</v>
      </c>
      <c r="C98" s="99">
        <v>158084</v>
      </c>
      <c r="D98" s="92"/>
      <c r="E98" s="99">
        <v>158084</v>
      </c>
      <c r="F98" s="92"/>
      <c r="G98" s="99">
        <v>49620</v>
      </c>
      <c r="H98" s="92"/>
      <c r="I98" s="99">
        <v>50456</v>
      </c>
      <c r="J98" s="92"/>
      <c r="K98" s="99">
        <v>50456</v>
      </c>
      <c r="L98" s="92"/>
      <c r="M98" s="99">
        <v>50456</v>
      </c>
      <c r="N98" s="92"/>
      <c r="O98" s="99">
        <v>49620</v>
      </c>
      <c r="P98" s="92"/>
      <c r="Q98" s="99">
        <v>87468</v>
      </c>
      <c r="R98" s="92"/>
      <c r="S98" s="99">
        <v>64680</v>
      </c>
      <c r="T98" s="92"/>
      <c r="U98" s="99">
        <v>49606</v>
      </c>
      <c r="V98" s="92"/>
      <c r="W98" s="99">
        <v>45497</v>
      </c>
      <c r="X98" s="92"/>
      <c r="Y98" s="99">
        <v>22350</v>
      </c>
    </row>
    <row r="99" spans="2:25" ht="15" customHeight="1" x14ac:dyDescent="0.35">
      <c r="B99" s="64"/>
      <c r="C99" s="65"/>
      <c r="D99" s="74"/>
      <c r="E99" s="65"/>
      <c r="F99" s="74"/>
      <c r="G99" s="65"/>
      <c r="H99" s="74"/>
      <c r="I99" s="65"/>
      <c r="J99" s="74"/>
      <c r="K99" s="65"/>
      <c r="L99" s="74"/>
      <c r="M99" s="65"/>
      <c r="N99" s="74"/>
      <c r="O99" s="65"/>
      <c r="P99" s="74"/>
      <c r="Q99" s="65"/>
      <c r="R99" s="74"/>
      <c r="S99" s="65"/>
      <c r="T99" s="74"/>
      <c r="U99" s="65"/>
      <c r="V99" s="74"/>
      <c r="W99" s="65"/>
      <c r="X99" s="74"/>
      <c r="Y99" s="65"/>
    </row>
    <row r="100" spans="2:25" ht="15" customHeight="1" x14ac:dyDescent="0.35">
      <c r="B100" s="105" t="s">
        <v>103</v>
      </c>
      <c r="C100" s="99">
        <v>54308</v>
      </c>
      <c r="D100" s="92"/>
      <c r="E100" s="99">
        <f>E98+E96</f>
        <v>116099</v>
      </c>
      <c r="F100" s="92"/>
      <c r="G100" s="99">
        <f>G98+G96</f>
        <v>157248</v>
      </c>
      <c r="H100" s="92"/>
      <c r="I100" s="99">
        <f>I96+I98</f>
        <v>153653</v>
      </c>
      <c r="J100" s="92"/>
      <c r="K100" s="99">
        <f>K98+K96</f>
        <v>159973</v>
      </c>
      <c r="L100" s="92"/>
      <c r="M100" s="99">
        <f>M98+M96</f>
        <v>29937</v>
      </c>
      <c r="N100" s="92"/>
      <c r="O100" s="99">
        <f>O98+O96</f>
        <v>50456</v>
      </c>
      <c r="P100" s="92"/>
      <c r="Q100" s="99">
        <f>Q98+Q96</f>
        <v>49620</v>
      </c>
      <c r="R100" s="92"/>
      <c r="S100" s="99">
        <f>S98+S96</f>
        <v>87468</v>
      </c>
      <c r="T100" s="92"/>
      <c r="U100" s="99">
        <f>U98+U96</f>
        <v>64680</v>
      </c>
      <c r="V100" s="92"/>
      <c r="W100" s="99">
        <f>W98+W96</f>
        <v>49606</v>
      </c>
      <c r="X100" s="92"/>
      <c r="Y100" s="99">
        <f>Y98+Y96</f>
        <v>45497</v>
      </c>
    </row>
  </sheetData>
  <mergeCells count="1">
    <mergeCell ref="C8:Y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2"/>
  <sheetViews>
    <sheetView showGridLines="0" topLeftCell="D6" zoomScale="85" zoomScaleNormal="85" workbookViewId="0">
      <selection activeCell="D8" sqref="D8:AJ8"/>
    </sheetView>
  </sheetViews>
  <sheetFormatPr defaultColWidth="18.7265625" defaultRowHeight="12.5" x14ac:dyDescent="0.25"/>
  <cols>
    <col min="1" max="2" width="1.7265625" style="66" customWidth="1"/>
    <col min="3" max="3" width="75" style="66" bestFit="1" customWidth="1"/>
    <col min="4" max="4" width="9.26953125" style="66" bestFit="1" customWidth="1"/>
    <col min="5" max="5" width="1.1796875" style="66" customWidth="1"/>
    <col min="6" max="6" width="9.26953125" style="66" bestFit="1" customWidth="1"/>
    <col min="7" max="7" width="1.1796875" style="66" customWidth="1"/>
    <col min="8" max="8" width="9.26953125" style="66" bestFit="1" customWidth="1"/>
    <col min="9" max="9" width="1.1796875" style="66" customWidth="1"/>
    <col min="10" max="10" width="9.26953125" style="66" bestFit="1" customWidth="1"/>
    <col min="11" max="11" width="1.1796875" style="66" customWidth="1"/>
    <col min="12" max="12" width="9.26953125" style="66" customWidth="1"/>
    <col min="13" max="13" width="0.81640625" style="66" customWidth="1"/>
    <col min="14" max="14" width="9.26953125" style="66" customWidth="1"/>
    <col min="15" max="15" width="0.81640625" style="66" customWidth="1"/>
    <col min="16" max="16" width="9.26953125" style="66" bestFit="1" customWidth="1"/>
    <col min="17" max="17" width="0.81640625" style="66" customWidth="1"/>
    <col min="18" max="18" width="9.26953125" style="66" bestFit="1" customWidth="1"/>
    <col min="19" max="19" width="0.81640625" style="66" customWidth="1"/>
    <col min="20" max="20" width="9.26953125" style="66" customWidth="1"/>
    <col min="21" max="21" width="0.81640625" style="66" customWidth="1"/>
    <col min="22" max="22" width="9.26953125" style="66" bestFit="1" customWidth="1"/>
    <col min="23" max="23" width="0.81640625" style="66" customWidth="1"/>
    <col min="24" max="24" width="9.26953125" style="66" customWidth="1"/>
    <col min="25" max="25" width="0.81640625" style="66" customWidth="1"/>
    <col min="26" max="26" width="9.26953125" style="66" customWidth="1"/>
    <col min="27" max="27" width="0.81640625" style="66" customWidth="1"/>
    <col min="28" max="28" width="9.26953125" style="66" customWidth="1"/>
    <col min="29" max="29" width="0.81640625" style="66" customWidth="1"/>
    <col min="30" max="30" width="9.26953125" style="66" customWidth="1"/>
    <col min="31" max="31" width="0.81640625" style="66" customWidth="1"/>
    <col min="32" max="32" width="9.26953125" style="66" customWidth="1"/>
    <col min="33" max="33" width="0.81640625" style="66" customWidth="1"/>
    <col min="34" max="34" width="9.26953125" style="66" customWidth="1"/>
    <col min="35" max="35" width="0.81640625" style="66" customWidth="1"/>
    <col min="36" max="36" width="9.26953125" style="66" customWidth="1"/>
    <col min="37" max="16384" width="18.7265625" style="66"/>
  </cols>
  <sheetData>
    <row r="1" spans="1:36" ht="10" customHeight="1" x14ac:dyDescent="0.25">
      <c r="A1" s="32"/>
      <c r="B1" s="33"/>
      <c r="C1" s="32"/>
      <c r="D1" s="32"/>
      <c r="E1" s="34"/>
      <c r="F1" s="32"/>
      <c r="G1" s="34"/>
      <c r="H1" s="32"/>
      <c r="I1" s="34"/>
      <c r="J1" s="32"/>
      <c r="K1" s="34"/>
      <c r="L1" s="32"/>
      <c r="M1" s="34"/>
      <c r="N1" s="32"/>
      <c r="O1" s="34"/>
      <c r="P1" s="32"/>
      <c r="Q1" s="34"/>
      <c r="R1" s="32"/>
      <c r="S1" s="34"/>
      <c r="T1" s="32"/>
      <c r="U1" s="34"/>
      <c r="V1" s="32"/>
      <c r="W1" s="34"/>
      <c r="X1" s="32"/>
      <c r="Y1" s="34"/>
      <c r="Z1" s="32"/>
      <c r="AA1" s="34"/>
      <c r="AB1" s="32"/>
      <c r="AC1" s="34"/>
      <c r="AD1" s="32"/>
      <c r="AE1" s="34"/>
      <c r="AF1" s="32"/>
      <c r="AG1" s="34"/>
      <c r="AH1" s="32"/>
      <c r="AI1" s="34"/>
      <c r="AJ1" s="32"/>
    </row>
    <row r="2" spans="1:36" ht="15" customHeight="1" x14ac:dyDescent="0.25">
      <c r="A2" s="35"/>
      <c r="B2" s="154" t="s">
        <v>1</v>
      </c>
      <c r="C2" s="154"/>
      <c r="D2" s="7"/>
      <c r="E2" s="14"/>
      <c r="F2" s="7"/>
      <c r="G2" s="14"/>
      <c r="H2" s="7"/>
      <c r="I2" s="14"/>
      <c r="J2" s="7"/>
      <c r="K2" s="14"/>
      <c r="L2" s="7"/>
      <c r="M2" s="14"/>
      <c r="N2" s="7"/>
      <c r="O2" s="14"/>
      <c r="P2" s="7"/>
      <c r="Q2" s="14"/>
      <c r="R2" s="7"/>
      <c r="S2" s="14"/>
      <c r="T2" s="7"/>
      <c r="U2" s="14"/>
      <c r="V2" s="7"/>
      <c r="W2" s="14"/>
      <c r="X2" s="7"/>
      <c r="Y2" s="14"/>
      <c r="Z2" s="7"/>
      <c r="AA2" s="14"/>
      <c r="AB2" s="7"/>
      <c r="AC2" s="14"/>
      <c r="AD2" s="7"/>
      <c r="AE2" s="14"/>
      <c r="AF2" s="7"/>
      <c r="AG2" s="14"/>
      <c r="AH2" s="7"/>
      <c r="AI2" s="14"/>
      <c r="AJ2" s="7"/>
    </row>
    <row r="3" spans="1:36" ht="8.15" customHeight="1" x14ac:dyDescent="0.25">
      <c r="A3" s="35"/>
      <c r="B3" s="7"/>
      <c r="C3" s="7"/>
      <c r="D3" s="7"/>
      <c r="E3" s="14"/>
      <c r="F3" s="7"/>
      <c r="G3" s="14"/>
      <c r="H3" s="7"/>
      <c r="I3" s="14"/>
      <c r="J3" s="7"/>
      <c r="K3" s="14"/>
      <c r="L3" s="7"/>
      <c r="M3" s="14"/>
      <c r="N3" s="7"/>
      <c r="O3" s="14"/>
      <c r="P3" s="7"/>
      <c r="Q3" s="14"/>
      <c r="R3" s="7"/>
      <c r="S3" s="14"/>
      <c r="T3" s="7"/>
      <c r="U3" s="14"/>
      <c r="V3" s="7"/>
      <c r="W3" s="14"/>
      <c r="X3" s="7"/>
      <c r="Y3" s="14"/>
      <c r="Z3" s="7"/>
      <c r="AA3" s="14"/>
      <c r="AB3" s="7"/>
      <c r="AC3" s="14"/>
      <c r="AD3" s="7"/>
      <c r="AE3" s="14"/>
      <c r="AF3" s="7"/>
      <c r="AG3" s="14"/>
      <c r="AH3" s="7"/>
      <c r="AI3" s="14"/>
      <c r="AJ3" s="7"/>
    </row>
    <row r="4" spans="1:36" ht="15" customHeight="1" x14ac:dyDescent="0.25">
      <c r="A4" s="35"/>
      <c r="B4" s="155" t="s">
        <v>46</v>
      </c>
      <c r="C4" s="155"/>
      <c r="D4" s="7"/>
      <c r="E4" s="14"/>
      <c r="F4" s="7"/>
      <c r="G4" s="14"/>
      <c r="H4" s="7"/>
      <c r="I4" s="14"/>
      <c r="J4" s="7"/>
      <c r="K4" s="14"/>
      <c r="L4" s="7"/>
      <c r="M4" s="14"/>
      <c r="N4" s="7"/>
      <c r="O4" s="14"/>
      <c r="P4" s="7"/>
      <c r="Q4" s="14"/>
      <c r="R4" s="7"/>
      <c r="S4" s="14"/>
      <c r="T4" s="7"/>
      <c r="U4" s="14"/>
      <c r="V4" s="7"/>
      <c r="W4" s="14"/>
      <c r="X4" s="7"/>
      <c r="Y4" s="14"/>
      <c r="Z4" s="7"/>
      <c r="AA4" s="14"/>
      <c r="AB4" s="7"/>
      <c r="AC4" s="14"/>
      <c r="AD4" s="7"/>
      <c r="AE4" s="14"/>
      <c r="AF4" s="7"/>
      <c r="AG4" s="14"/>
      <c r="AH4" s="7"/>
      <c r="AI4" s="14"/>
      <c r="AJ4" s="7"/>
    </row>
    <row r="5" spans="1:36" ht="15" customHeight="1" x14ac:dyDescent="0.25">
      <c r="A5" s="2"/>
      <c r="B5" s="156" t="s">
        <v>3</v>
      </c>
      <c r="C5" s="156"/>
      <c r="D5" s="7"/>
      <c r="E5" s="14"/>
      <c r="F5" s="7"/>
      <c r="G5" s="14"/>
      <c r="H5" s="7"/>
      <c r="I5" s="14"/>
      <c r="J5" s="7"/>
      <c r="K5" s="14"/>
      <c r="L5" s="7"/>
      <c r="M5" s="14"/>
      <c r="N5" s="7"/>
      <c r="O5" s="14"/>
      <c r="P5" s="7"/>
      <c r="Q5" s="14"/>
      <c r="R5" s="7"/>
      <c r="S5" s="14"/>
      <c r="T5" s="7"/>
      <c r="U5" s="14"/>
      <c r="V5" s="7"/>
      <c r="W5" s="14"/>
      <c r="X5" s="7"/>
      <c r="Y5" s="14"/>
      <c r="Z5" s="7"/>
      <c r="AA5" s="14"/>
      <c r="AB5" s="7"/>
      <c r="AC5" s="14"/>
      <c r="AD5" s="7"/>
      <c r="AE5" s="14"/>
      <c r="AF5" s="7"/>
      <c r="AG5" s="14"/>
      <c r="AH5" s="7"/>
      <c r="AI5" s="14"/>
      <c r="AJ5" s="7"/>
    </row>
    <row r="6" spans="1:36" ht="15" customHeight="1" x14ac:dyDescent="0.25">
      <c r="A6" s="2"/>
      <c r="B6" s="9"/>
      <c r="C6" s="36" t="s">
        <v>126</v>
      </c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</row>
    <row r="7" spans="1:36" ht="10" customHeight="1" x14ac:dyDescent="0.25">
      <c r="A7" s="2"/>
      <c r="B7" s="9"/>
      <c r="C7" s="36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</row>
    <row r="8" spans="1:36" ht="15" customHeight="1" x14ac:dyDescent="0.25">
      <c r="A8" s="35"/>
      <c r="B8" s="7"/>
      <c r="C8" s="6"/>
      <c r="D8" s="152" t="s">
        <v>144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</row>
    <row r="9" spans="1:36" ht="15" customHeight="1" x14ac:dyDescent="0.25">
      <c r="A9" s="35"/>
      <c r="B9" s="7"/>
      <c r="C9" s="6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</row>
    <row r="10" spans="1:36" s="69" customFormat="1" ht="15" customHeight="1" x14ac:dyDescent="0.25">
      <c r="A10" s="37"/>
      <c r="B10" s="38"/>
      <c r="C10" s="26"/>
      <c r="D10" s="109" t="s">
        <v>125</v>
      </c>
      <c r="E10" s="68"/>
      <c r="F10" s="110" t="s">
        <v>104</v>
      </c>
      <c r="G10" s="68">
        <v>2020</v>
      </c>
      <c r="H10" s="111">
        <v>2020</v>
      </c>
      <c r="I10" s="68"/>
      <c r="J10" s="112" t="s">
        <v>131</v>
      </c>
      <c r="K10" s="68"/>
      <c r="L10" s="112" t="s">
        <v>133</v>
      </c>
      <c r="M10" s="68"/>
      <c r="N10" s="112" t="s">
        <v>140</v>
      </c>
      <c r="O10" s="113"/>
      <c r="P10" s="112" t="s">
        <v>145</v>
      </c>
      <c r="Q10" s="113"/>
      <c r="R10" s="112" t="s">
        <v>150</v>
      </c>
      <c r="S10" s="113"/>
      <c r="T10" s="111" t="s">
        <v>153</v>
      </c>
      <c r="U10" s="113"/>
      <c r="V10" s="112" t="s">
        <v>141</v>
      </c>
      <c r="W10" s="68"/>
      <c r="X10" s="111" t="s">
        <v>158</v>
      </c>
      <c r="Y10" s="113"/>
      <c r="Z10" s="111" t="s">
        <v>160</v>
      </c>
      <c r="AA10" s="113"/>
      <c r="AB10" s="111" t="s">
        <v>164</v>
      </c>
      <c r="AC10" s="113"/>
      <c r="AD10" s="111" t="s">
        <v>165</v>
      </c>
      <c r="AE10" s="113"/>
      <c r="AF10" s="111">
        <v>2024</v>
      </c>
      <c r="AG10" s="68"/>
      <c r="AH10" s="111" t="s">
        <v>167</v>
      </c>
      <c r="AI10" s="113"/>
      <c r="AJ10" s="111" t="s">
        <v>168</v>
      </c>
    </row>
    <row r="11" spans="1:36" ht="8.15" customHeight="1" x14ac:dyDescent="0.25">
      <c r="A11" s="35"/>
      <c r="B11" s="7"/>
      <c r="C11" s="6"/>
      <c r="D11" s="39"/>
      <c r="E11" s="39"/>
      <c r="F11" s="39"/>
      <c r="G11" s="39"/>
      <c r="H11" s="77"/>
      <c r="I11" s="39"/>
      <c r="J11" s="77"/>
      <c r="K11" s="39"/>
      <c r="L11" s="77"/>
      <c r="M11" s="39"/>
      <c r="N11" s="77"/>
      <c r="O11" s="39"/>
      <c r="P11" s="77"/>
      <c r="Q11" s="39"/>
      <c r="R11" s="77"/>
      <c r="S11" s="39"/>
      <c r="T11" s="77"/>
      <c r="U11" s="39"/>
      <c r="V11" s="77"/>
      <c r="W11" s="39"/>
      <c r="X11" s="77"/>
      <c r="Y11" s="39"/>
      <c r="Z11" s="77"/>
      <c r="AA11" s="39"/>
      <c r="AB11" s="77"/>
      <c r="AC11" s="39"/>
      <c r="AD11" s="77"/>
      <c r="AE11" s="39"/>
      <c r="AF11" s="77"/>
      <c r="AG11" s="39"/>
      <c r="AH11" s="77"/>
      <c r="AI11" s="39"/>
      <c r="AJ11" s="77"/>
    </row>
    <row r="12" spans="1:36" ht="15" customHeight="1" x14ac:dyDescent="0.25">
      <c r="A12" s="40"/>
      <c r="B12" s="157" t="s">
        <v>47</v>
      </c>
      <c r="C12" s="157"/>
      <c r="D12" s="106">
        <v>271734</v>
      </c>
      <c r="E12" s="41"/>
      <c r="F12" s="106">
        <v>261217</v>
      </c>
      <c r="G12" s="41"/>
      <c r="H12" s="114">
        <v>317879.008653361</v>
      </c>
      <c r="I12" s="41"/>
      <c r="J12" s="106">
        <v>448772</v>
      </c>
      <c r="K12" s="41"/>
      <c r="L12" s="106">
        <v>455290</v>
      </c>
      <c r="M12" s="41"/>
      <c r="N12" s="106">
        <v>100658</v>
      </c>
      <c r="O12" s="106"/>
      <c r="P12" s="106">
        <v>118949</v>
      </c>
      <c r="Q12" s="106"/>
      <c r="R12" s="106">
        <v>128248</v>
      </c>
      <c r="S12" s="106"/>
      <c r="T12" s="106">
        <v>107307</v>
      </c>
      <c r="U12" s="106"/>
      <c r="V12" s="106">
        <v>455162</v>
      </c>
      <c r="W12" s="41"/>
      <c r="X12" s="106">
        <v>73537.305999999997</v>
      </c>
      <c r="Y12" s="106"/>
      <c r="Z12" s="106">
        <v>82116</v>
      </c>
      <c r="AA12" s="106"/>
      <c r="AB12" s="106">
        <v>91541</v>
      </c>
      <c r="AC12" s="106"/>
      <c r="AD12" s="106">
        <v>117331.69400000002</v>
      </c>
      <c r="AE12" s="106"/>
      <c r="AF12" s="106">
        <v>364526</v>
      </c>
      <c r="AG12" s="41"/>
      <c r="AH12" s="106">
        <v>88610</v>
      </c>
      <c r="AI12" s="106"/>
      <c r="AJ12" s="106">
        <v>88471</v>
      </c>
    </row>
    <row r="13" spans="1:36" ht="10" customHeight="1" x14ac:dyDescent="0.25">
      <c r="A13" s="42"/>
      <c r="B13" s="43"/>
      <c r="C13" s="44"/>
      <c r="D13" s="44"/>
      <c r="E13" s="45"/>
      <c r="F13" s="44"/>
      <c r="G13" s="45"/>
      <c r="H13" s="78"/>
      <c r="I13" s="45"/>
      <c r="J13" s="44"/>
      <c r="K13" s="45"/>
      <c r="L13" s="44"/>
      <c r="M13" s="45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4"/>
      <c r="Y13" s="44"/>
      <c r="Z13" s="44"/>
      <c r="AA13" s="44"/>
      <c r="AB13" s="44"/>
      <c r="AC13" s="44"/>
      <c r="AD13" s="44"/>
      <c r="AE13" s="44"/>
      <c r="AF13" s="44"/>
      <c r="AG13" s="45"/>
      <c r="AH13" s="44"/>
      <c r="AI13" s="44"/>
      <c r="AJ13" s="44"/>
    </row>
    <row r="14" spans="1:36" ht="15" customHeight="1" x14ac:dyDescent="0.25">
      <c r="A14" s="42"/>
      <c r="B14" s="43"/>
      <c r="C14" s="96" t="s">
        <v>48</v>
      </c>
      <c r="D14" s="94">
        <v>-42350</v>
      </c>
      <c r="E14" s="17"/>
      <c r="F14" s="94">
        <v>-40413</v>
      </c>
      <c r="G14" s="17"/>
      <c r="H14" s="128">
        <v>-70162.845759124612</v>
      </c>
      <c r="I14" s="17"/>
      <c r="J14" s="94">
        <v>-105032</v>
      </c>
      <c r="K14" s="17"/>
      <c r="L14" s="94">
        <v>-89565</v>
      </c>
      <c r="M14" s="17"/>
      <c r="N14" s="94">
        <v>-21494</v>
      </c>
      <c r="O14" s="94"/>
      <c r="P14" s="94">
        <v>-22046</v>
      </c>
      <c r="Q14" s="94"/>
      <c r="R14" s="94">
        <v>-24716</v>
      </c>
      <c r="S14" s="94"/>
      <c r="T14" s="94">
        <v>-18219</v>
      </c>
      <c r="U14" s="94"/>
      <c r="V14" s="94">
        <v>-86475</v>
      </c>
      <c r="W14" s="17"/>
      <c r="X14" s="94">
        <v>-15156.466</v>
      </c>
      <c r="Y14" s="94"/>
      <c r="Z14" s="94">
        <v>-13615</v>
      </c>
      <c r="AA14" s="94"/>
      <c r="AB14" s="94">
        <v>-15622</v>
      </c>
      <c r="AC14" s="94"/>
      <c r="AD14" s="94">
        <v>-21373.534</v>
      </c>
      <c r="AE14" s="94"/>
      <c r="AF14" s="94">
        <v>-65767</v>
      </c>
      <c r="AG14" s="17"/>
      <c r="AH14" s="94">
        <v>-16309</v>
      </c>
      <c r="AI14" s="94"/>
      <c r="AJ14" s="94">
        <v>-15462</v>
      </c>
    </row>
    <row r="15" spans="1:36" ht="8.15" customHeight="1" x14ac:dyDescent="0.25">
      <c r="A15" s="42"/>
      <c r="B15" s="43"/>
      <c r="C15" s="44"/>
      <c r="D15" s="16"/>
      <c r="E15" s="16"/>
      <c r="F15" s="16"/>
      <c r="G15" s="16"/>
      <c r="H15" s="79"/>
      <c r="I15" s="16"/>
      <c r="J15" s="16"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15" customHeight="1" x14ac:dyDescent="0.25">
      <c r="A16" s="40"/>
      <c r="B16" s="157" t="s">
        <v>49</v>
      </c>
      <c r="C16" s="157"/>
      <c r="D16" s="115">
        <v>229384</v>
      </c>
      <c r="E16" s="19"/>
      <c r="F16" s="106">
        <v>220804</v>
      </c>
      <c r="G16" s="19"/>
      <c r="H16" s="117">
        <v>247712.99719262641</v>
      </c>
      <c r="I16" s="19"/>
      <c r="J16" s="106">
        <v>343740</v>
      </c>
      <c r="K16" s="19"/>
      <c r="L16" s="116">
        <v>365725</v>
      </c>
      <c r="M16" s="19"/>
      <c r="N16" s="115">
        <v>79164</v>
      </c>
      <c r="O16" s="115"/>
      <c r="P16" s="115">
        <v>96903</v>
      </c>
      <c r="Q16" s="115"/>
      <c r="R16" s="115">
        <v>103532</v>
      </c>
      <c r="S16" s="115"/>
      <c r="T16" s="115">
        <v>89088</v>
      </c>
      <c r="U16" s="115"/>
      <c r="V16" s="106">
        <v>368687</v>
      </c>
      <c r="W16" s="19"/>
      <c r="X16" s="115">
        <v>58380.84</v>
      </c>
      <c r="Y16" s="115"/>
      <c r="Z16" s="115">
        <v>68501</v>
      </c>
      <c r="AA16" s="115"/>
      <c r="AB16" s="115">
        <v>75919</v>
      </c>
      <c r="AC16" s="115"/>
      <c r="AD16" s="115">
        <v>95958.160000000018</v>
      </c>
      <c r="AE16" s="115"/>
      <c r="AF16" s="115">
        <v>298759</v>
      </c>
      <c r="AG16" s="19"/>
      <c r="AH16" s="115">
        <v>72301</v>
      </c>
      <c r="AI16" s="115"/>
      <c r="AJ16" s="115">
        <v>73009</v>
      </c>
    </row>
    <row r="17" spans="1:36" ht="8.15" customHeight="1" x14ac:dyDescent="0.25">
      <c r="A17" s="42"/>
      <c r="B17" s="43"/>
      <c r="C17" s="44"/>
      <c r="D17" s="16"/>
      <c r="E17" s="16"/>
      <c r="F17" s="16"/>
      <c r="G17" s="16"/>
      <c r="H17" s="79"/>
      <c r="I17" s="16"/>
      <c r="J17" s="86"/>
      <c r="K17" s="16"/>
      <c r="L17" s="86"/>
      <c r="M17" s="16"/>
      <c r="N17" s="86"/>
      <c r="O17" s="16"/>
      <c r="P17" s="86"/>
      <c r="Q17" s="16"/>
      <c r="R17" s="86"/>
      <c r="S17" s="16"/>
      <c r="T17" s="86"/>
      <c r="U17" s="16"/>
      <c r="V17" s="86"/>
      <c r="W17" s="16"/>
      <c r="X17" s="86"/>
      <c r="Y17" s="16"/>
      <c r="Z17" s="86"/>
      <c r="AA17" s="16"/>
      <c r="AB17" s="86"/>
      <c r="AC17" s="16"/>
      <c r="AD17" s="86"/>
      <c r="AE17" s="16"/>
      <c r="AF17" s="86"/>
      <c r="AG17" s="16"/>
      <c r="AH17" s="86"/>
      <c r="AI17" s="16"/>
      <c r="AJ17" s="86"/>
    </row>
    <row r="18" spans="1:36" ht="15" customHeight="1" x14ac:dyDescent="0.25">
      <c r="A18" s="42"/>
      <c r="B18" s="43"/>
      <c r="C18" s="94" t="s">
        <v>50</v>
      </c>
      <c r="D18" s="95">
        <v>-156952</v>
      </c>
      <c r="E18" s="17"/>
      <c r="F18" s="95">
        <v>-153768</v>
      </c>
      <c r="G18" s="17"/>
      <c r="H18" s="130">
        <v>-162490.16323557959</v>
      </c>
      <c r="I18" s="17"/>
      <c r="J18" s="129">
        <v>-221131</v>
      </c>
      <c r="K18" s="17"/>
      <c r="L18" s="129">
        <v>-248856</v>
      </c>
      <c r="M18" s="17"/>
      <c r="N18" s="95">
        <v>-50675</v>
      </c>
      <c r="O18" s="94"/>
      <c r="P18" s="95">
        <v>-62011</v>
      </c>
      <c r="Q18" s="94"/>
      <c r="R18" s="95">
        <v>-64337</v>
      </c>
      <c r="S18" s="94"/>
      <c r="T18" s="95">
        <v>-60392</v>
      </c>
      <c r="U18" s="94"/>
      <c r="V18" s="95">
        <v>-237415</v>
      </c>
      <c r="W18" s="17"/>
      <c r="X18" s="95">
        <v>-43509.321000000004</v>
      </c>
      <c r="Y18" s="94"/>
      <c r="Z18" s="95">
        <v>-46912</v>
      </c>
      <c r="AA18" s="94"/>
      <c r="AB18" s="95">
        <v>-51579</v>
      </c>
      <c r="AC18" s="94"/>
      <c r="AD18" s="95">
        <v>-61715.679000000004</v>
      </c>
      <c r="AE18" s="94"/>
      <c r="AF18" s="95">
        <v>-203716</v>
      </c>
      <c r="AG18" s="17"/>
      <c r="AH18" s="95">
        <v>-47480</v>
      </c>
      <c r="AI18" s="94"/>
      <c r="AJ18" s="95">
        <v>-47090</v>
      </c>
    </row>
    <row r="19" spans="1:36" ht="8.15" customHeight="1" x14ac:dyDescent="0.25">
      <c r="A19" s="42"/>
      <c r="B19" s="43"/>
      <c r="C19" s="44"/>
      <c r="D19" s="16"/>
      <c r="E19" s="16"/>
      <c r="F19" s="16"/>
      <c r="G19" s="16"/>
      <c r="H19" s="79"/>
      <c r="I19" s="16"/>
      <c r="J19" s="86"/>
      <c r="K19" s="16"/>
      <c r="L19" s="86"/>
      <c r="M19" s="16"/>
      <c r="N19" s="86"/>
      <c r="O19" s="16"/>
      <c r="P19" s="86"/>
      <c r="Q19" s="16"/>
      <c r="R19" s="86"/>
      <c r="S19" s="16"/>
      <c r="T19" s="86"/>
      <c r="U19" s="16"/>
      <c r="V19" s="86"/>
      <c r="W19" s="16"/>
      <c r="X19" s="86"/>
      <c r="Y19" s="16"/>
      <c r="Z19" s="86"/>
      <c r="AA19" s="16"/>
      <c r="AB19" s="86"/>
      <c r="AC19" s="16"/>
      <c r="AD19" s="86"/>
      <c r="AE19" s="16"/>
      <c r="AF19" s="86"/>
      <c r="AG19" s="16"/>
      <c r="AH19" s="86"/>
      <c r="AI19" s="16"/>
      <c r="AJ19" s="86"/>
    </row>
    <row r="20" spans="1:36" ht="15" customHeight="1" x14ac:dyDescent="0.25">
      <c r="A20" s="40"/>
      <c r="B20" s="157" t="s">
        <v>51</v>
      </c>
      <c r="C20" s="157"/>
      <c r="D20" s="119">
        <v>72432</v>
      </c>
      <c r="E20" s="46"/>
      <c r="F20" s="106">
        <v>67036</v>
      </c>
      <c r="G20" s="46"/>
      <c r="H20" s="120">
        <v>85222.833957046823</v>
      </c>
      <c r="I20" s="46"/>
      <c r="J20" s="118">
        <v>122609</v>
      </c>
      <c r="K20" s="46"/>
      <c r="L20" s="118">
        <v>116869</v>
      </c>
      <c r="M20" s="46"/>
      <c r="N20" s="118">
        <v>28489</v>
      </c>
      <c r="O20" s="119"/>
      <c r="P20" s="118">
        <v>34892</v>
      </c>
      <c r="Q20" s="119"/>
      <c r="R20" s="118">
        <v>39195</v>
      </c>
      <c r="S20" s="119"/>
      <c r="T20" s="118">
        <v>28696</v>
      </c>
      <c r="U20" s="119"/>
      <c r="V20" s="118">
        <v>131272</v>
      </c>
      <c r="W20" s="46"/>
      <c r="X20" s="118">
        <v>14871.518999999993</v>
      </c>
      <c r="Y20" s="119"/>
      <c r="Z20" s="118">
        <v>21589</v>
      </c>
      <c r="AA20" s="119"/>
      <c r="AB20" s="118">
        <v>24340</v>
      </c>
      <c r="AC20" s="119"/>
      <c r="AD20" s="118">
        <v>34242.481000000014</v>
      </c>
      <c r="AE20" s="119"/>
      <c r="AF20" s="118">
        <v>95043</v>
      </c>
      <c r="AG20" s="46"/>
      <c r="AH20" s="118">
        <v>24821</v>
      </c>
      <c r="AI20" s="119"/>
      <c r="AJ20" s="118">
        <v>25919</v>
      </c>
    </row>
    <row r="21" spans="1:36" ht="8.15" customHeight="1" x14ac:dyDescent="0.25">
      <c r="A21" s="42"/>
      <c r="B21" s="43"/>
      <c r="C21" s="44"/>
      <c r="D21" s="16"/>
      <c r="E21" s="16"/>
      <c r="F21" s="16"/>
      <c r="G21" s="16"/>
      <c r="H21" s="79"/>
      <c r="I21" s="16"/>
      <c r="K21" s="16"/>
      <c r="L21" s="86"/>
      <c r="M21" s="16"/>
      <c r="N21" s="86"/>
      <c r="O21" s="16"/>
      <c r="P21" s="86"/>
      <c r="Q21" s="16"/>
      <c r="R21" s="86"/>
      <c r="S21" s="16"/>
      <c r="T21" s="86"/>
      <c r="U21" s="16"/>
      <c r="V21" s="86"/>
      <c r="W21" s="16"/>
      <c r="X21" s="86"/>
      <c r="Y21" s="16"/>
      <c r="Z21" s="86"/>
      <c r="AA21" s="16"/>
      <c r="AB21" s="86"/>
      <c r="AC21" s="16"/>
      <c r="AD21" s="86"/>
      <c r="AE21" s="16"/>
      <c r="AF21" s="86"/>
      <c r="AG21" s="16"/>
      <c r="AH21" s="86"/>
      <c r="AI21" s="16"/>
      <c r="AJ21" s="86"/>
    </row>
    <row r="22" spans="1:36" ht="15" customHeight="1" x14ac:dyDescent="0.25">
      <c r="A22" s="42"/>
      <c r="B22" s="158" t="s">
        <v>52</v>
      </c>
      <c r="C22" s="158"/>
      <c r="D22" s="16"/>
      <c r="E22" s="16"/>
      <c r="F22" s="16"/>
      <c r="G22" s="16"/>
      <c r="H22" s="79"/>
      <c r="I22" s="16"/>
      <c r="J22" s="86"/>
      <c r="K22" s="16"/>
      <c r="L22" s="86"/>
      <c r="M22" s="16"/>
      <c r="N22" s="86"/>
      <c r="O22" s="16"/>
      <c r="P22" s="86"/>
      <c r="Q22" s="16"/>
      <c r="R22" s="86"/>
      <c r="S22" s="16"/>
      <c r="T22" s="86"/>
      <c r="U22" s="16"/>
      <c r="V22" s="86"/>
      <c r="W22" s="16"/>
      <c r="X22" s="86"/>
      <c r="Y22" s="16"/>
      <c r="Z22" s="86"/>
      <c r="AA22" s="16"/>
      <c r="AB22" s="86"/>
      <c r="AC22" s="16"/>
      <c r="AD22" s="86"/>
      <c r="AE22" s="16"/>
      <c r="AF22" s="86"/>
      <c r="AG22" s="16"/>
      <c r="AH22" s="86"/>
      <c r="AI22" s="16"/>
      <c r="AJ22" s="86"/>
    </row>
    <row r="23" spans="1:36" ht="8.15" customHeight="1" x14ac:dyDescent="0.25">
      <c r="A23" s="42"/>
      <c r="B23" s="43"/>
      <c r="C23" s="44"/>
      <c r="D23" s="16"/>
      <c r="E23" s="16"/>
      <c r="F23" s="16"/>
      <c r="G23" s="16"/>
      <c r="H23" s="79"/>
      <c r="I23" s="16"/>
      <c r="J23" s="86"/>
      <c r="K23" s="16"/>
      <c r="L23" s="86"/>
      <c r="M23" s="16"/>
      <c r="N23" s="86"/>
      <c r="O23" s="16"/>
      <c r="P23" s="86"/>
      <c r="Q23" s="16"/>
      <c r="R23" s="86"/>
      <c r="S23" s="16"/>
      <c r="T23" s="86"/>
      <c r="U23" s="16"/>
      <c r="V23" s="86"/>
      <c r="W23" s="16"/>
      <c r="X23" s="86"/>
      <c r="Y23" s="16"/>
      <c r="Z23" s="86"/>
      <c r="AA23" s="16"/>
      <c r="AB23" s="86"/>
      <c r="AC23" s="16"/>
      <c r="AD23" s="86"/>
      <c r="AE23" s="16"/>
      <c r="AF23" s="86"/>
      <c r="AG23" s="16"/>
      <c r="AH23" s="86"/>
      <c r="AI23" s="16"/>
      <c r="AJ23" s="86"/>
    </row>
    <row r="24" spans="1:36" ht="15" customHeight="1" x14ac:dyDescent="0.25">
      <c r="A24" s="42"/>
      <c r="B24" s="43"/>
      <c r="C24" s="96" t="s">
        <v>53</v>
      </c>
      <c r="D24" s="94">
        <v>-29013</v>
      </c>
      <c r="E24" s="17"/>
      <c r="F24" s="94">
        <v>-28302</v>
      </c>
      <c r="G24" s="17"/>
      <c r="H24" s="94">
        <v>-24227.353507133397</v>
      </c>
      <c r="I24" s="17"/>
      <c r="J24" s="94">
        <v>-27769</v>
      </c>
      <c r="K24" s="17"/>
      <c r="L24" s="131">
        <v>-29162</v>
      </c>
      <c r="M24" s="17"/>
      <c r="N24" s="131">
        <v>-7373</v>
      </c>
      <c r="O24" s="94"/>
      <c r="P24" s="131">
        <v>-8213</v>
      </c>
      <c r="Q24" s="94"/>
      <c r="R24" s="131">
        <v>-7273</v>
      </c>
      <c r="S24" s="94"/>
      <c r="T24" s="131">
        <v>-8401</v>
      </c>
      <c r="U24" s="94"/>
      <c r="V24" s="131">
        <v>-31260</v>
      </c>
      <c r="W24" s="17"/>
      <c r="X24" s="131">
        <v>-6451.5339999999997</v>
      </c>
      <c r="Y24" s="94"/>
      <c r="Z24" s="131">
        <v>-5983</v>
      </c>
      <c r="AA24" s="94"/>
      <c r="AB24" s="131">
        <v>-6631</v>
      </c>
      <c r="AC24" s="94"/>
      <c r="AD24" s="131">
        <v>-7388.4660000000003</v>
      </c>
      <c r="AE24" s="94"/>
      <c r="AF24" s="131">
        <v>-26454</v>
      </c>
      <c r="AG24" s="17"/>
      <c r="AH24" s="131">
        <v>-8429</v>
      </c>
      <c r="AI24" s="94"/>
      <c r="AJ24" s="131">
        <v>-7228</v>
      </c>
    </row>
    <row r="25" spans="1:36" ht="15" customHeight="1" x14ac:dyDescent="0.25">
      <c r="A25" s="42"/>
      <c r="B25" s="43"/>
      <c r="C25" s="96" t="s">
        <v>54</v>
      </c>
      <c r="D25" s="94">
        <v>-20092</v>
      </c>
      <c r="E25" s="17"/>
      <c r="F25" s="94">
        <v>-22917</v>
      </c>
      <c r="G25" s="17"/>
      <c r="H25" s="94">
        <v>-21987.538223211042</v>
      </c>
      <c r="I25" s="17"/>
      <c r="J25" s="94">
        <v>-31562</v>
      </c>
      <c r="K25" s="17"/>
      <c r="L25" s="131">
        <v>-32556</v>
      </c>
      <c r="M25" s="17"/>
      <c r="N25" s="131">
        <v>-9007</v>
      </c>
      <c r="O25" s="94"/>
      <c r="P25" s="131">
        <v>-8924</v>
      </c>
      <c r="Q25" s="94"/>
      <c r="R25" s="131">
        <v>-8580</v>
      </c>
      <c r="S25" s="94"/>
      <c r="T25" s="131">
        <v>-8946</v>
      </c>
      <c r="U25" s="94"/>
      <c r="V25" s="131">
        <v>-35457</v>
      </c>
      <c r="W25" s="17"/>
      <c r="X25" s="131">
        <v>-8424.0679999999993</v>
      </c>
      <c r="Y25" s="94"/>
      <c r="Z25" s="131">
        <v>-8155</v>
      </c>
      <c r="AA25" s="94"/>
      <c r="AB25" s="131">
        <v>-8696</v>
      </c>
      <c r="AC25" s="94"/>
      <c r="AD25" s="131">
        <v>-9254.9320000000007</v>
      </c>
      <c r="AE25" s="94"/>
      <c r="AF25" s="131">
        <v>-34530</v>
      </c>
      <c r="AG25" s="17"/>
      <c r="AH25" s="131">
        <v>-8278</v>
      </c>
      <c r="AI25" s="94"/>
      <c r="AJ25" s="131">
        <v>-9243</v>
      </c>
    </row>
    <row r="26" spans="1:36" ht="15" customHeight="1" x14ac:dyDescent="0.25">
      <c r="A26" s="47"/>
      <c r="B26" s="48"/>
      <c r="C26" s="96" t="s">
        <v>55</v>
      </c>
      <c r="D26" s="94">
        <v>-19434</v>
      </c>
      <c r="E26" s="17"/>
      <c r="F26" s="94">
        <v>-26801</v>
      </c>
      <c r="G26" s="17"/>
      <c r="H26" s="94">
        <v>-28656.552390000004</v>
      </c>
      <c r="I26" s="17"/>
      <c r="J26" s="94">
        <v>-33494</v>
      </c>
      <c r="K26" s="17"/>
      <c r="L26" s="131">
        <v>-34679</v>
      </c>
      <c r="M26" s="17"/>
      <c r="N26" s="131">
        <v>-9724</v>
      </c>
      <c r="O26" s="94"/>
      <c r="P26" s="131">
        <v>-9339</v>
      </c>
      <c r="Q26" s="94"/>
      <c r="R26" s="131">
        <v>-9670</v>
      </c>
      <c r="S26" s="94"/>
      <c r="T26" s="131">
        <v>-8753</v>
      </c>
      <c r="U26" s="94"/>
      <c r="V26" s="131">
        <v>-37486</v>
      </c>
      <c r="W26" s="17"/>
      <c r="X26" s="131">
        <v>-8465.9179999999997</v>
      </c>
      <c r="Y26" s="94"/>
      <c r="Z26" s="131">
        <v>-7751</v>
      </c>
      <c r="AA26" s="94"/>
      <c r="AB26" s="131">
        <v>-7792</v>
      </c>
      <c r="AC26" s="94"/>
      <c r="AD26" s="131">
        <v>-10248.082</v>
      </c>
      <c r="AE26" s="94"/>
      <c r="AF26" s="131">
        <v>-34257</v>
      </c>
      <c r="AG26" s="17"/>
      <c r="AH26" s="131">
        <v>-7148</v>
      </c>
      <c r="AI26" s="94"/>
      <c r="AJ26" s="131">
        <v>-7548</v>
      </c>
    </row>
    <row r="27" spans="1:36" ht="15" customHeight="1" x14ac:dyDescent="0.25">
      <c r="A27" s="47"/>
      <c r="B27" s="48"/>
      <c r="C27" s="96" t="s">
        <v>57</v>
      </c>
      <c r="D27" s="95">
        <v>36476</v>
      </c>
      <c r="E27" s="17"/>
      <c r="F27" s="95">
        <v>5140</v>
      </c>
      <c r="G27" s="17"/>
      <c r="H27" s="95">
        <v>4645.9433299999964</v>
      </c>
      <c r="I27" s="17"/>
      <c r="J27" s="95">
        <v>153</v>
      </c>
      <c r="K27" s="17"/>
      <c r="L27" s="129">
        <v>6688</v>
      </c>
      <c r="M27" s="17"/>
      <c r="N27" s="129">
        <v>-816</v>
      </c>
      <c r="O27" s="94"/>
      <c r="P27" s="129">
        <v>-1852</v>
      </c>
      <c r="Q27" s="94"/>
      <c r="R27" s="129">
        <v>5080</v>
      </c>
      <c r="S27" s="94"/>
      <c r="T27" s="129">
        <v>695</v>
      </c>
      <c r="U27" s="94"/>
      <c r="V27" s="129">
        <v>3107</v>
      </c>
      <c r="W27" s="17"/>
      <c r="X27" s="129">
        <v>-3028.3289999999997</v>
      </c>
      <c r="Y27" s="94"/>
      <c r="Z27" s="129">
        <v>893</v>
      </c>
      <c r="AA27" s="94"/>
      <c r="AB27" s="129">
        <v>-377</v>
      </c>
      <c r="AC27" s="94"/>
      <c r="AD27" s="129">
        <v>-3125.6710000000003</v>
      </c>
      <c r="AE27" s="94"/>
      <c r="AF27" s="129">
        <v>-5638</v>
      </c>
      <c r="AG27" s="17"/>
      <c r="AH27" s="129">
        <v>2036</v>
      </c>
      <c r="AI27" s="94"/>
      <c r="AJ27" s="129">
        <v>-1742</v>
      </c>
    </row>
    <row r="28" spans="1:36" ht="8.15" customHeight="1" x14ac:dyDescent="0.25">
      <c r="A28" s="42"/>
      <c r="B28" s="43"/>
      <c r="C28" s="44"/>
      <c r="D28" s="16"/>
      <c r="E28" s="16"/>
      <c r="F28" s="16"/>
      <c r="G28" s="16"/>
      <c r="H28" s="16"/>
      <c r="I28" s="16"/>
      <c r="J28" s="16"/>
      <c r="K28" s="16"/>
      <c r="L28" s="86"/>
      <c r="M28" s="16"/>
      <c r="N28" s="86"/>
      <c r="O28" s="16"/>
      <c r="P28" s="86"/>
      <c r="Q28" s="16"/>
      <c r="R28" s="86"/>
      <c r="S28" s="16"/>
      <c r="T28" s="86"/>
      <c r="U28" s="16"/>
      <c r="V28" s="86"/>
      <c r="W28" s="16"/>
      <c r="X28" s="86"/>
      <c r="Y28" s="16"/>
      <c r="Z28" s="86"/>
      <c r="AA28" s="16"/>
      <c r="AB28" s="86"/>
      <c r="AC28" s="16"/>
      <c r="AD28" s="86"/>
      <c r="AE28" s="16"/>
      <c r="AF28" s="86"/>
      <c r="AG28" s="16"/>
      <c r="AH28" s="86"/>
      <c r="AI28" s="16"/>
      <c r="AJ28" s="86"/>
    </row>
    <row r="29" spans="1:36" ht="15" customHeight="1" x14ac:dyDescent="0.25">
      <c r="A29" s="42"/>
      <c r="B29" s="43"/>
      <c r="C29" s="44" t="s">
        <v>58</v>
      </c>
      <c r="D29" s="122">
        <v>-32063</v>
      </c>
      <c r="E29" s="46"/>
      <c r="F29" s="122">
        <v>-72880</v>
      </c>
      <c r="G29" s="46"/>
      <c r="H29" s="122">
        <v>-70225.500790344449</v>
      </c>
      <c r="I29" s="46"/>
      <c r="J29" s="122">
        <v>-92672</v>
      </c>
      <c r="K29" s="46"/>
      <c r="L29" s="121">
        <v>-89709</v>
      </c>
      <c r="M29" s="46"/>
      <c r="N29" s="121">
        <v>-26920</v>
      </c>
      <c r="O29" s="119"/>
      <c r="P29" s="121">
        <v>-28328</v>
      </c>
      <c r="Q29" s="119"/>
      <c r="R29" s="121">
        <v>-20443</v>
      </c>
      <c r="S29" s="119"/>
      <c r="T29" s="121">
        <v>-25405</v>
      </c>
      <c r="U29" s="119"/>
      <c r="V29" s="121">
        <v>-101096</v>
      </c>
      <c r="W29" s="46"/>
      <c r="X29" s="121">
        <v>-26369.848999999995</v>
      </c>
      <c r="Y29" s="119"/>
      <c r="Z29" s="121">
        <v>-20996</v>
      </c>
      <c r="AA29" s="119"/>
      <c r="AB29" s="121">
        <v>-23496</v>
      </c>
      <c r="AC29" s="119"/>
      <c r="AD29" s="121">
        <v>-30017.151000000005</v>
      </c>
      <c r="AE29" s="119"/>
      <c r="AF29" s="121">
        <v>-100879</v>
      </c>
      <c r="AG29" s="46"/>
      <c r="AH29" s="121">
        <v>-21819</v>
      </c>
      <c r="AI29" s="119"/>
      <c r="AJ29" s="121">
        <v>-25761</v>
      </c>
    </row>
    <row r="30" spans="1:36" ht="8.15" customHeight="1" x14ac:dyDescent="0.25">
      <c r="A30" s="42"/>
      <c r="B30" s="43"/>
      <c r="C30" s="44"/>
      <c r="D30" s="16"/>
      <c r="E30" s="16"/>
      <c r="F30" s="16"/>
      <c r="G30" s="16"/>
      <c r="H30" s="16"/>
      <c r="I30" s="16"/>
      <c r="J30" s="16"/>
      <c r="K30" s="16"/>
      <c r="L30" s="86"/>
      <c r="M30" s="16"/>
      <c r="N30" s="86"/>
      <c r="O30" s="16"/>
      <c r="P30" s="86"/>
      <c r="Q30" s="16"/>
      <c r="R30" s="86"/>
      <c r="S30" s="16"/>
      <c r="T30" s="86"/>
      <c r="U30" s="16"/>
      <c r="V30" s="86"/>
      <c r="W30" s="16"/>
      <c r="X30" s="86"/>
      <c r="Y30" s="16"/>
      <c r="Z30" s="86"/>
      <c r="AA30" s="16"/>
      <c r="AB30" s="86"/>
      <c r="AC30" s="16"/>
      <c r="AD30" s="86"/>
      <c r="AE30" s="16"/>
      <c r="AF30" s="86"/>
      <c r="AG30" s="16"/>
      <c r="AH30" s="86"/>
      <c r="AI30" s="16"/>
      <c r="AJ30" s="86"/>
    </row>
    <row r="31" spans="1:36" ht="15" customHeight="1" x14ac:dyDescent="0.25">
      <c r="A31" s="40"/>
      <c r="B31" s="158" t="s">
        <v>59</v>
      </c>
      <c r="C31" s="158"/>
      <c r="D31" s="119">
        <v>40369</v>
      </c>
      <c r="E31" s="46"/>
      <c r="F31" s="106">
        <v>-5844</v>
      </c>
      <c r="G31" s="46"/>
      <c r="H31" s="119">
        <v>14997.333166702374</v>
      </c>
      <c r="I31" s="46"/>
      <c r="J31" s="119">
        <v>29937</v>
      </c>
      <c r="K31" s="46"/>
      <c r="L31" s="118">
        <v>27161</v>
      </c>
      <c r="M31" s="46"/>
      <c r="N31" s="118">
        <v>1569</v>
      </c>
      <c r="O31" s="119"/>
      <c r="P31" s="118">
        <v>6564</v>
      </c>
      <c r="Q31" s="119"/>
      <c r="R31" s="118">
        <v>18752</v>
      </c>
      <c r="S31" s="119"/>
      <c r="T31" s="118">
        <v>3291</v>
      </c>
      <c r="U31" s="119"/>
      <c r="V31" s="118">
        <v>30176</v>
      </c>
      <c r="W31" s="46"/>
      <c r="X31" s="118">
        <v>-11498.330000000002</v>
      </c>
      <c r="Y31" s="119"/>
      <c r="Z31" s="118">
        <v>593</v>
      </c>
      <c r="AA31" s="119"/>
      <c r="AB31" s="118">
        <v>844</v>
      </c>
      <c r="AC31" s="119"/>
      <c r="AD31" s="118">
        <v>4225.330000000009</v>
      </c>
      <c r="AE31" s="119"/>
      <c r="AF31" s="118">
        <v>-5836</v>
      </c>
      <c r="AG31" s="46"/>
      <c r="AH31" s="118">
        <v>3002</v>
      </c>
      <c r="AI31" s="119"/>
      <c r="AJ31" s="118">
        <v>158</v>
      </c>
    </row>
    <row r="32" spans="1:36" ht="8.15" customHeight="1" x14ac:dyDescent="0.25">
      <c r="A32" s="42"/>
      <c r="B32" s="43"/>
      <c r="C32" s="44"/>
      <c r="D32" s="16"/>
      <c r="E32" s="16"/>
      <c r="F32" s="16"/>
      <c r="G32" s="16"/>
      <c r="H32" s="16"/>
      <c r="I32" s="16"/>
      <c r="J32" s="16"/>
      <c r="K32" s="16"/>
      <c r="L32" s="86"/>
      <c r="M32" s="16"/>
      <c r="N32" s="86"/>
      <c r="O32" s="16"/>
      <c r="P32" s="86"/>
      <c r="Q32" s="16"/>
      <c r="R32" s="86"/>
      <c r="S32" s="16"/>
      <c r="T32" s="86"/>
      <c r="U32" s="16"/>
      <c r="V32" s="86"/>
      <c r="W32" s="16"/>
      <c r="X32" s="86"/>
      <c r="Y32" s="16"/>
      <c r="Z32" s="86"/>
      <c r="AA32" s="16"/>
      <c r="AB32" s="86"/>
      <c r="AC32" s="16"/>
      <c r="AD32" s="86"/>
      <c r="AE32" s="16"/>
      <c r="AF32" s="86"/>
      <c r="AG32" s="16"/>
      <c r="AH32" s="86"/>
      <c r="AI32" s="16"/>
      <c r="AJ32" s="86"/>
    </row>
    <row r="33" spans="1:36" ht="15" customHeight="1" x14ac:dyDescent="0.25">
      <c r="A33" s="42"/>
      <c r="B33" s="43"/>
      <c r="C33" s="96" t="s">
        <v>60</v>
      </c>
      <c r="D33" s="94">
        <v>-27307</v>
      </c>
      <c r="E33" s="17"/>
      <c r="F33" s="94">
        <v>-27720</v>
      </c>
      <c r="G33" s="17"/>
      <c r="H33" s="94">
        <v>-20281.567638635461</v>
      </c>
      <c r="I33" s="17"/>
      <c r="J33" s="94">
        <v>-25708</v>
      </c>
      <c r="K33" s="17"/>
      <c r="L33" s="131">
        <v>-36016</v>
      </c>
      <c r="M33" s="17"/>
      <c r="N33" s="131">
        <v>-6713</v>
      </c>
      <c r="O33" s="94"/>
      <c r="P33" s="131">
        <v>-8965</v>
      </c>
      <c r="Q33" s="94"/>
      <c r="R33" s="131">
        <v>-4003</v>
      </c>
      <c r="S33" s="94"/>
      <c r="T33" s="131">
        <v>-11421</v>
      </c>
      <c r="U33" s="94"/>
      <c r="V33" s="150">
        <v>-31102</v>
      </c>
      <c r="W33" s="17"/>
      <c r="X33" s="131">
        <v>-6488</v>
      </c>
      <c r="Y33" s="94"/>
      <c r="Z33" s="131">
        <v>-11129</v>
      </c>
      <c r="AA33" s="94"/>
      <c r="AB33" s="131">
        <v>-12332</v>
      </c>
      <c r="AC33" s="94"/>
      <c r="AD33" s="131">
        <v>-23264</v>
      </c>
      <c r="AE33" s="94"/>
      <c r="AF33" s="131">
        <v>-53213</v>
      </c>
      <c r="AG33" s="17"/>
      <c r="AH33" s="131">
        <v>-8575</v>
      </c>
      <c r="AI33" s="94"/>
      <c r="AJ33" s="131">
        <v>-15988</v>
      </c>
    </row>
    <row r="34" spans="1:36" ht="15" customHeight="1" x14ac:dyDescent="0.25">
      <c r="A34" s="42"/>
      <c r="B34" s="43"/>
      <c r="C34" s="96" t="s">
        <v>61</v>
      </c>
      <c r="D34" s="94">
        <v>19026</v>
      </c>
      <c r="E34" s="17"/>
      <c r="F34" s="94">
        <v>18899</v>
      </c>
      <c r="G34" s="17"/>
      <c r="H34" s="94">
        <v>15066.760161886999</v>
      </c>
      <c r="I34" s="17"/>
      <c r="J34" s="94">
        <v>16804</v>
      </c>
      <c r="K34" s="17"/>
      <c r="L34" s="131">
        <v>18977</v>
      </c>
      <c r="M34" s="17"/>
      <c r="N34" s="131">
        <v>5821</v>
      </c>
      <c r="O34" s="94"/>
      <c r="P34" s="131">
        <v>3193</v>
      </c>
      <c r="Q34" s="94"/>
      <c r="R34" s="131">
        <v>1800</v>
      </c>
      <c r="S34" s="94"/>
      <c r="T34" s="131">
        <v>5592</v>
      </c>
      <c r="U34" s="94"/>
      <c r="V34" s="150">
        <v>16406</v>
      </c>
      <c r="W34" s="17"/>
      <c r="X34" s="131">
        <v>3458</v>
      </c>
      <c r="Y34" s="94"/>
      <c r="Z34" s="131">
        <v>7508</v>
      </c>
      <c r="AA34" s="94"/>
      <c r="AB34" s="131">
        <v>8152</v>
      </c>
      <c r="AC34" s="94"/>
      <c r="AD34" s="131">
        <v>12487</v>
      </c>
      <c r="AE34" s="94"/>
      <c r="AF34" s="131">
        <v>31605</v>
      </c>
      <c r="AG34" s="17"/>
      <c r="AH34" s="131">
        <v>5696</v>
      </c>
      <c r="AI34" s="94"/>
      <c r="AJ34" s="131">
        <v>7791</v>
      </c>
    </row>
    <row r="35" spans="1:36" ht="8.15" customHeight="1" x14ac:dyDescent="0.25">
      <c r="A35" s="42"/>
      <c r="B35" s="43"/>
      <c r="C35" s="44"/>
      <c r="D35" s="44"/>
      <c r="E35" s="45"/>
      <c r="F35" s="44"/>
      <c r="G35" s="45"/>
      <c r="H35" s="44"/>
      <c r="I35" s="45"/>
      <c r="J35" s="44"/>
      <c r="K35" s="45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1:36" ht="15" customHeight="1" x14ac:dyDescent="0.25">
      <c r="A36" s="42"/>
      <c r="B36" s="157" t="s">
        <v>62</v>
      </c>
      <c r="C36" s="157"/>
      <c r="D36" s="124">
        <v>32088</v>
      </c>
      <c r="E36" s="41"/>
      <c r="F36" s="124">
        <v>-14665</v>
      </c>
      <c r="G36" s="41"/>
      <c r="H36" s="124">
        <v>9782.5256899539127</v>
      </c>
      <c r="I36" s="41"/>
      <c r="J36" s="122">
        <v>21033</v>
      </c>
      <c r="K36" s="41"/>
      <c r="L36" s="123">
        <v>10122</v>
      </c>
      <c r="M36" s="41"/>
      <c r="N36" s="123">
        <v>677</v>
      </c>
      <c r="O36" s="106"/>
      <c r="P36" s="123">
        <v>792</v>
      </c>
      <c r="Q36" s="106"/>
      <c r="R36" s="123">
        <v>16549</v>
      </c>
      <c r="S36" s="106"/>
      <c r="T36" s="123">
        <v>-2538</v>
      </c>
      <c r="U36" s="106"/>
      <c r="V36" s="123">
        <v>15480</v>
      </c>
      <c r="W36" s="41"/>
      <c r="X36" s="123">
        <v>-14528.330000000002</v>
      </c>
      <c r="Y36" s="106"/>
      <c r="Z36" s="123">
        <v>-3028</v>
      </c>
      <c r="AA36" s="106"/>
      <c r="AB36" s="123">
        <v>-3336</v>
      </c>
      <c r="AC36" s="106"/>
      <c r="AD36" s="123">
        <v>-6551.669999999991</v>
      </c>
      <c r="AE36" s="106"/>
      <c r="AF36" s="123">
        <v>-27444</v>
      </c>
      <c r="AG36" s="41"/>
      <c r="AH36" s="123">
        <v>123</v>
      </c>
      <c r="AI36" s="106"/>
      <c r="AJ36" s="123">
        <v>-8039</v>
      </c>
    </row>
    <row r="37" spans="1:36" ht="8.15" customHeight="1" x14ac:dyDescent="0.25">
      <c r="A37" s="42"/>
      <c r="B37" s="43"/>
      <c r="C37" s="44"/>
      <c r="D37" s="44"/>
      <c r="E37" s="45"/>
      <c r="F37" s="44"/>
      <c r="G37" s="45"/>
      <c r="H37" s="44"/>
      <c r="I37" s="45"/>
      <c r="J37" s="87"/>
      <c r="K37" s="45"/>
      <c r="L37" s="87"/>
      <c r="M37" s="45"/>
      <c r="N37" s="87"/>
      <c r="O37" s="44"/>
      <c r="P37" s="87"/>
      <c r="Q37" s="44"/>
      <c r="R37" s="87"/>
      <c r="S37" s="44"/>
      <c r="T37" s="87"/>
      <c r="U37" s="44"/>
      <c r="V37" s="87"/>
      <c r="W37" s="45"/>
      <c r="X37" s="87"/>
      <c r="Y37" s="44"/>
      <c r="Z37" s="87"/>
      <c r="AA37" s="44"/>
      <c r="AB37" s="87"/>
      <c r="AC37" s="44"/>
      <c r="AD37" s="87"/>
      <c r="AE37" s="44"/>
      <c r="AF37" s="87"/>
      <c r="AG37" s="45"/>
      <c r="AH37" s="87"/>
      <c r="AI37" s="44"/>
      <c r="AJ37" s="87"/>
    </row>
    <row r="38" spans="1:36" ht="15" customHeight="1" x14ac:dyDescent="0.25">
      <c r="A38" s="42"/>
      <c r="B38" s="43"/>
      <c r="C38" s="96" t="s">
        <v>63</v>
      </c>
      <c r="D38" s="133"/>
      <c r="E38" s="49"/>
      <c r="F38" s="133"/>
      <c r="G38" s="49"/>
      <c r="H38" s="133"/>
      <c r="I38" s="49"/>
      <c r="J38" s="132"/>
      <c r="K38" s="49"/>
      <c r="L38" s="132"/>
      <c r="M38" s="49"/>
      <c r="N38" s="132"/>
      <c r="O38" s="94"/>
      <c r="P38" s="132"/>
      <c r="Q38" s="94"/>
      <c r="R38" s="132"/>
      <c r="S38" s="94"/>
      <c r="T38" s="132"/>
      <c r="U38" s="94"/>
      <c r="V38" s="132"/>
      <c r="W38" s="49"/>
      <c r="X38" s="132"/>
      <c r="Y38" s="94"/>
      <c r="Z38" s="132"/>
      <c r="AA38" s="94"/>
      <c r="AB38" s="132"/>
      <c r="AC38" s="94"/>
      <c r="AD38" s="132"/>
      <c r="AE38" s="94"/>
      <c r="AF38" s="132"/>
      <c r="AG38" s="49"/>
      <c r="AH38" s="132"/>
      <c r="AI38" s="94"/>
      <c r="AJ38" s="132"/>
    </row>
    <row r="39" spans="1:36" ht="15" customHeight="1" x14ac:dyDescent="0.25">
      <c r="A39" s="42"/>
      <c r="B39" s="43"/>
      <c r="C39" s="96" t="s">
        <v>64</v>
      </c>
      <c r="D39" s="133">
        <v>-679</v>
      </c>
      <c r="E39" s="49"/>
      <c r="F39" s="94">
        <v>-912</v>
      </c>
      <c r="G39" s="49"/>
      <c r="H39" s="133">
        <v>-912</v>
      </c>
      <c r="I39" s="49"/>
      <c r="J39" s="94">
        <v>-8764</v>
      </c>
      <c r="K39" s="49"/>
      <c r="L39" s="132">
        <v>-368</v>
      </c>
      <c r="M39" s="49"/>
      <c r="N39" s="132">
        <v>0</v>
      </c>
      <c r="O39" s="94"/>
      <c r="P39" s="132">
        <v>15</v>
      </c>
      <c r="Q39" s="94"/>
      <c r="R39" s="132">
        <v>-1009</v>
      </c>
      <c r="S39" s="94"/>
      <c r="T39" s="132">
        <v>927</v>
      </c>
      <c r="U39" s="94"/>
      <c r="V39" s="132">
        <v>-67</v>
      </c>
      <c r="W39" s="49"/>
      <c r="X39" s="132">
        <v>-13.893000000000001</v>
      </c>
      <c r="Y39" s="94"/>
      <c r="Z39" s="132">
        <v>-464</v>
      </c>
      <c r="AA39" s="94"/>
      <c r="AB39" s="132">
        <v>-104</v>
      </c>
      <c r="AC39" s="94"/>
      <c r="AD39" s="132">
        <v>187.893</v>
      </c>
      <c r="AE39" s="94"/>
      <c r="AF39" s="132">
        <v>-394</v>
      </c>
      <c r="AG39" s="49"/>
      <c r="AH39" s="132">
        <v>-173</v>
      </c>
      <c r="AI39" s="94"/>
      <c r="AJ39" s="132">
        <v>133</v>
      </c>
    </row>
    <row r="40" spans="1:36" ht="15" customHeight="1" x14ac:dyDescent="0.25">
      <c r="A40" s="42"/>
      <c r="B40" s="43"/>
      <c r="C40" s="96" t="s">
        <v>65</v>
      </c>
      <c r="D40" s="95">
        <v>1906</v>
      </c>
      <c r="E40" s="17"/>
      <c r="F40" s="95">
        <v>2611</v>
      </c>
      <c r="G40" s="17"/>
      <c r="H40" s="95">
        <v>0</v>
      </c>
      <c r="I40" s="17"/>
      <c r="J40" s="95">
        <v>0</v>
      </c>
      <c r="K40" s="17"/>
      <c r="L40" s="129">
        <v>0</v>
      </c>
      <c r="M40" s="17"/>
      <c r="N40" s="129">
        <v>0</v>
      </c>
      <c r="O40" s="94"/>
      <c r="P40" s="129">
        <v>0</v>
      </c>
      <c r="Q40" s="94"/>
      <c r="R40" s="129">
        <v>0</v>
      </c>
      <c r="S40" s="94"/>
      <c r="T40" s="129">
        <v>0</v>
      </c>
      <c r="U40" s="94"/>
      <c r="V40" s="129">
        <v>0</v>
      </c>
      <c r="W40" s="17"/>
      <c r="X40" s="129"/>
      <c r="Y40" s="94"/>
      <c r="Z40" s="129"/>
      <c r="AA40" s="94"/>
      <c r="AB40" s="129"/>
      <c r="AC40" s="94"/>
      <c r="AD40" s="129"/>
      <c r="AE40" s="94"/>
      <c r="AF40" s="129">
        <v>0</v>
      </c>
      <c r="AG40" s="17"/>
      <c r="AH40" s="129"/>
      <c r="AI40" s="94"/>
      <c r="AJ40" s="129"/>
    </row>
    <row r="41" spans="1:36" ht="8.15" customHeight="1" x14ac:dyDescent="0.25">
      <c r="A41" s="42"/>
      <c r="B41" s="43"/>
      <c r="C41" s="44"/>
      <c r="D41" s="16"/>
      <c r="E41" s="16"/>
      <c r="F41" s="16"/>
      <c r="G41" s="16"/>
      <c r="H41" s="16"/>
      <c r="I41" s="16"/>
      <c r="J41" s="16"/>
      <c r="K41" s="16"/>
      <c r="L41" s="86"/>
      <c r="M41" s="16"/>
      <c r="N41" s="86"/>
      <c r="O41" s="16"/>
      <c r="P41" s="86"/>
      <c r="Q41" s="16"/>
      <c r="R41" s="86"/>
      <c r="S41" s="16"/>
      <c r="T41" s="86"/>
      <c r="U41" s="16"/>
      <c r="V41" s="86"/>
      <c r="W41" s="16"/>
      <c r="X41" s="86"/>
      <c r="Y41" s="16"/>
      <c r="Z41" s="86"/>
      <c r="AA41" s="16"/>
      <c r="AB41" s="86"/>
      <c r="AC41" s="16"/>
      <c r="AD41" s="86"/>
      <c r="AE41" s="16"/>
      <c r="AF41" s="86"/>
      <c r="AG41" s="16"/>
      <c r="AH41" s="86"/>
      <c r="AI41" s="16"/>
      <c r="AJ41" s="86"/>
    </row>
    <row r="42" spans="1:36" ht="15" customHeight="1" x14ac:dyDescent="0.25">
      <c r="A42" s="42"/>
      <c r="B42" s="157" t="s">
        <v>105</v>
      </c>
      <c r="C42" s="157"/>
      <c r="D42" s="119">
        <v>33315</v>
      </c>
      <c r="E42" s="46"/>
      <c r="F42" s="106">
        <v>-12966</v>
      </c>
      <c r="G42" s="46"/>
      <c r="H42" s="106">
        <v>8870.5256899539127</v>
      </c>
      <c r="I42" s="46"/>
      <c r="J42" s="119">
        <v>12269</v>
      </c>
      <c r="K42" s="46"/>
      <c r="L42" s="118">
        <v>9754</v>
      </c>
      <c r="M42" s="46"/>
      <c r="N42" s="118">
        <v>677</v>
      </c>
      <c r="O42" s="119"/>
      <c r="P42" s="118">
        <v>807</v>
      </c>
      <c r="Q42" s="119"/>
      <c r="R42" s="118">
        <v>15540</v>
      </c>
      <c r="S42" s="119"/>
      <c r="T42" s="118">
        <v>-1611</v>
      </c>
      <c r="U42" s="119"/>
      <c r="V42" s="118">
        <v>15413</v>
      </c>
      <c r="W42" s="46"/>
      <c r="X42" s="118">
        <v>-14542</v>
      </c>
      <c r="Y42" s="119"/>
      <c r="Z42" s="118">
        <v>-3492</v>
      </c>
      <c r="AA42" s="119"/>
      <c r="AB42" s="118">
        <v>-3440</v>
      </c>
      <c r="AC42" s="119"/>
      <c r="AD42" s="118">
        <v>-6364</v>
      </c>
      <c r="AE42" s="119"/>
      <c r="AF42" s="118">
        <v>-27838</v>
      </c>
      <c r="AG42" s="46"/>
      <c r="AH42" s="118">
        <v>-50</v>
      </c>
      <c r="AI42" s="119"/>
      <c r="AJ42" s="118">
        <v>-7906</v>
      </c>
    </row>
    <row r="43" spans="1:36" ht="8.15" customHeight="1" x14ac:dyDescent="0.25">
      <c r="A43" s="42"/>
      <c r="B43" s="43"/>
      <c r="C43" s="44"/>
      <c r="D43" s="16"/>
      <c r="E43" s="16"/>
      <c r="F43" s="16"/>
      <c r="G43" s="16"/>
      <c r="H43" s="16"/>
      <c r="I43" s="16"/>
      <c r="J43" s="86"/>
      <c r="K43" s="16"/>
      <c r="L43" s="86"/>
      <c r="M43" s="16"/>
      <c r="N43" s="86"/>
      <c r="O43" s="16"/>
      <c r="P43" s="86"/>
      <c r="Q43" s="16"/>
      <c r="R43" s="86"/>
      <c r="S43" s="16"/>
      <c r="T43" s="86"/>
      <c r="U43" s="16"/>
      <c r="V43" s="86"/>
      <c r="W43" s="16"/>
      <c r="X43" s="86"/>
      <c r="Y43" s="16"/>
      <c r="Z43" s="86"/>
      <c r="AA43" s="16"/>
      <c r="AB43" s="86"/>
      <c r="AC43" s="16"/>
      <c r="AD43" s="86"/>
      <c r="AE43" s="16"/>
      <c r="AF43" s="86"/>
      <c r="AG43" s="16"/>
      <c r="AH43" s="86"/>
      <c r="AI43" s="16"/>
      <c r="AJ43" s="86"/>
    </row>
    <row r="44" spans="1:36" ht="15" customHeight="1" x14ac:dyDescent="0.25">
      <c r="A44" s="42"/>
      <c r="B44" s="157" t="s">
        <v>106</v>
      </c>
      <c r="C44" s="157"/>
      <c r="D44" s="16"/>
      <c r="E44" s="16"/>
      <c r="F44" s="16"/>
      <c r="G44" s="16"/>
      <c r="H44" s="16"/>
      <c r="I44" s="16"/>
      <c r="J44" s="86"/>
      <c r="K44" s="16"/>
      <c r="L44" s="86"/>
      <c r="M44" s="16"/>
      <c r="N44" s="86"/>
      <c r="O44" s="16"/>
      <c r="P44" s="86"/>
      <c r="Q44" s="16"/>
      <c r="R44" s="86"/>
      <c r="S44" s="16"/>
      <c r="T44" s="86"/>
      <c r="U44" s="16"/>
      <c r="V44" s="86"/>
      <c r="W44" s="16"/>
      <c r="X44" s="86"/>
      <c r="Y44" s="16"/>
      <c r="Z44" s="86"/>
      <c r="AA44" s="16"/>
      <c r="AB44" s="86"/>
      <c r="AC44" s="16"/>
      <c r="AD44" s="86"/>
      <c r="AE44" s="16"/>
      <c r="AF44" s="86"/>
      <c r="AG44" s="16"/>
      <c r="AH44" s="86"/>
      <c r="AI44" s="16"/>
      <c r="AJ44" s="86"/>
    </row>
    <row r="45" spans="1:36" ht="8.15" customHeight="1" x14ac:dyDescent="0.25">
      <c r="A45" s="42"/>
      <c r="B45" s="43"/>
      <c r="C45" s="44"/>
      <c r="D45" s="16"/>
      <c r="E45" s="16"/>
      <c r="F45" s="16"/>
      <c r="G45" s="16"/>
      <c r="H45" s="16"/>
      <c r="I45" s="16"/>
      <c r="J45" s="86"/>
      <c r="K45" s="16"/>
      <c r="L45" s="86"/>
      <c r="M45" s="16"/>
      <c r="N45" s="86"/>
      <c r="O45" s="16"/>
      <c r="P45" s="86"/>
      <c r="Q45" s="16"/>
      <c r="R45" s="86"/>
      <c r="S45" s="16"/>
      <c r="T45" s="86"/>
      <c r="U45" s="16"/>
      <c r="V45" s="86"/>
      <c r="W45" s="16"/>
      <c r="X45" s="86"/>
      <c r="Y45" s="16"/>
      <c r="Z45" s="86"/>
      <c r="AA45" s="16"/>
      <c r="AB45" s="86"/>
      <c r="AC45" s="16"/>
      <c r="AD45" s="86"/>
      <c r="AE45" s="16"/>
      <c r="AF45" s="86"/>
      <c r="AG45" s="16"/>
      <c r="AH45" s="86"/>
      <c r="AI45" s="16"/>
      <c r="AJ45" s="86"/>
    </row>
    <row r="46" spans="1:36" ht="15" customHeight="1" x14ac:dyDescent="0.25">
      <c r="A46" s="42"/>
      <c r="B46" s="43"/>
      <c r="C46" s="96" t="s">
        <v>107</v>
      </c>
      <c r="D46" s="134">
        <v>0</v>
      </c>
      <c r="E46" s="49"/>
      <c r="F46" s="134">
        <v>24669</v>
      </c>
      <c r="G46" s="49"/>
      <c r="H46" s="134">
        <v>7422.5</v>
      </c>
      <c r="I46" s="49"/>
      <c r="J46" s="135">
        <v>13281</v>
      </c>
      <c r="K46" s="49"/>
      <c r="L46" s="135">
        <v>0</v>
      </c>
      <c r="M46" s="49"/>
      <c r="N46" s="135">
        <v>0</v>
      </c>
      <c r="O46" s="94"/>
      <c r="P46" s="135">
        <v>0</v>
      </c>
      <c r="Q46" s="94"/>
      <c r="R46" s="135">
        <v>0</v>
      </c>
      <c r="S46" s="94"/>
      <c r="T46" s="135">
        <v>0</v>
      </c>
      <c r="U46" s="94"/>
      <c r="V46" s="135">
        <v>0</v>
      </c>
      <c r="W46" s="49"/>
      <c r="X46" s="135">
        <v>0</v>
      </c>
      <c r="Y46" s="94"/>
      <c r="Z46" s="135">
        <v>0</v>
      </c>
      <c r="AA46" s="94"/>
      <c r="AB46" s="135">
        <v>0</v>
      </c>
      <c r="AC46" s="94"/>
      <c r="AD46" s="135">
        <v>0</v>
      </c>
      <c r="AE46" s="94"/>
      <c r="AF46" s="135">
        <v>0</v>
      </c>
      <c r="AG46" s="49"/>
      <c r="AH46" s="135">
        <v>0</v>
      </c>
      <c r="AI46" s="94"/>
      <c r="AJ46" s="135">
        <v>0</v>
      </c>
    </row>
    <row r="47" spans="1:36" ht="8.15" customHeight="1" x14ac:dyDescent="0.25">
      <c r="A47" s="42"/>
      <c r="B47" s="67"/>
      <c r="C47" s="44"/>
      <c r="D47" s="16"/>
      <c r="E47" s="16"/>
      <c r="F47" s="16"/>
      <c r="G47" s="16"/>
      <c r="H47" s="16"/>
      <c r="I47" s="16"/>
      <c r="J47" s="86"/>
      <c r="K47" s="16"/>
      <c r="L47" s="86"/>
      <c r="M47" s="16"/>
      <c r="N47" s="86"/>
      <c r="O47" s="16"/>
      <c r="P47" s="86"/>
      <c r="Q47" s="16"/>
      <c r="R47" s="86"/>
      <c r="S47" s="16"/>
      <c r="T47" s="86"/>
      <c r="U47" s="16"/>
      <c r="V47" s="86"/>
      <c r="W47" s="16"/>
      <c r="X47" s="86"/>
      <c r="Y47" s="16"/>
      <c r="Z47" s="86"/>
      <c r="AA47" s="16"/>
      <c r="AB47" s="86"/>
      <c r="AC47" s="16"/>
      <c r="AD47" s="86"/>
      <c r="AE47" s="16"/>
      <c r="AF47" s="86"/>
      <c r="AG47" s="16"/>
      <c r="AH47" s="86"/>
      <c r="AI47" s="16"/>
      <c r="AJ47" s="86"/>
    </row>
    <row r="48" spans="1:36" ht="15" customHeight="1" x14ac:dyDescent="0.25">
      <c r="A48" s="42"/>
      <c r="B48" s="157" t="s">
        <v>108</v>
      </c>
      <c r="C48" s="157"/>
      <c r="D48" s="122">
        <v>0</v>
      </c>
      <c r="E48" s="90"/>
      <c r="F48" s="122">
        <v>24669</v>
      </c>
      <c r="G48" s="90"/>
      <c r="H48" s="122">
        <v>7422.5</v>
      </c>
      <c r="I48" s="90"/>
      <c r="J48" s="121">
        <v>13281</v>
      </c>
      <c r="K48" s="90"/>
      <c r="L48" s="125">
        <v>0</v>
      </c>
      <c r="M48" s="90"/>
      <c r="N48" s="125">
        <v>0</v>
      </c>
      <c r="O48" s="124"/>
      <c r="P48" s="125">
        <v>0</v>
      </c>
      <c r="Q48" s="124"/>
      <c r="R48" s="125">
        <v>0</v>
      </c>
      <c r="S48" s="124"/>
      <c r="T48" s="125">
        <v>0</v>
      </c>
      <c r="U48" s="124"/>
      <c r="V48" s="125">
        <v>0</v>
      </c>
      <c r="W48" s="90"/>
      <c r="X48" s="125">
        <v>0</v>
      </c>
      <c r="Y48" s="124"/>
      <c r="Z48" s="125">
        <v>0</v>
      </c>
      <c r="AA48" s="124"/>
      <c r="AB48" s="125">
        <v>0</v>
      </c>
      <c r="AC48" s="124"/>
      <c r="AD48" s="125">
        <v>0</v>
      </c>
      <c r="AE48" s="124"/>
      <c r="AF48" s="125">
        <v>0</v>
      </c>
      <c r="AG48" s="90"/>
      <c r="AH48" s="125">
        <v>0</v>
      </c>
      <c r="AI48" s="124"/>
      <c r="AJ48" s="125">
        <v>0</v>
      </c>
    </row>
    <row r="49" spans="1:36" ht="8.15" customHeight="1" x14ac:dyDescent="0.25">
      <c r="A49" s="42"/>
      <c r="B49" s="43"/>
      <c r="C49" s="44"/>
      <c r="D49" s="16"/>
      <c r="E49" s="16"/>
      <c r="F49" s="16"/>
      <c r="G49" s="16"/>
      <c r="H49" s="16"/>
      <c r="I49" s="16"/>
      <c r="J49" s="86"/>
      <c r="K49" s="16"/>
      <c r="L49" s="86"/>
      <c r="M49" s="16"/>
      <c r="N49" s="86"/>
      <c r="O49" s="16"/>
      <c r="P49" s="86"/>
      <c r="Q49" s="16"/>
      <c r="R49" s="86"/>
      <c r="S49" s="16"/>
      <c r="T49" s="86"/>
      <c r="U49" s="16"/>
      <c r="V49" s="86"/>
      <c r="W49" s="16"/>
      <c r="X49" s="86"/>
      <c r="Y49" s="16"/>
      <c r="Z49" s="86"/>
      <c r="AA49" s="16"/>
      <c r="AB49" s="86"/>
      <c r="AC49" s="16"/>
      <c r="AD49" s="86"/>
      <c r="AE49" s="16"/>
      <c r="AF49" s="86"/>
      <c r="AG49" s="16"/>
      <c r="AH49" s="86"/>
      <c r="AI49" s="16"/>
      <c r="AJ49" s="86"/>
    </row>
    <row r="50" spans="1:36" ht="15" customHeight="1" thickBot="1" x14ac:dyDescent="0.3">
      <c r="A50" s="42"/>
      <c r="B50" s="158" t="s">
        <v>66</v>
      </c>
      <c r="C50" s="158"/>
      <c r="D50" s="127">
        <v>33315</v>
      </c>
      <c r="E50" s="46"/>
      <c r="F50" s="127">
        <v>11703</v>
      </c>
      <c r="G50" s="46"/>
      <c r="H50" s="127">
        <v>16293.025689953913</v>
      </c>
      <c r="I50" s="46"/>
      <c r="J50" s="126">
        <v>25550</v>
      </c>
      <c r="K50" s="46"/>
      <c r="L50" s="126">
        <v>9754</v>
      </c>
      <c r="M50" s="46"/>
      <c r="N50" s="126">
        <v>677</v>
      </c>
      <c r="O50" s="119"/>
      <c r="P50" s="127">
        <v>807</v>
      </c>
      <c r="Q50" s="106"/>
      <c r="R50" s="127">
        <v>15540</v>
      </c>
      <c r="S50" s="106"/>
      <c r="T50" s="127">
        <v>-1611</v>
      </c>
      <c r="U50" s="106"/>
      <c r="V50" s="126">
        <v>15413</v>
      </c>
      <c r="W50" s="46"/>
      <c r="X50" s="127">
        <v>-14542.223000000002</v>
      </c>
      <c r="Y50" s="106"/>
      <c r="Z50" s="127">
        <v>-3492</v>
      </c>
      <c r="AA50" s="106"/>
      <c r="AB50" s="127">
        <v>-3440</v>
      </c>
      <c r="AC50" s="106"/>
      <c r="AD50" s="127">
        <v>-6364</v>
      </c>
      <c r="AE50" s="119"/>
      <c r="AF50" s="127">
        <v>-27838</v>
      </c>
      <c r="AG50" s="46"/>
      <c r="AH50" s="127">
        <v>-50</v>
      </c>
      <c r="AI50" s="119"/>
      <c r="AJ50" s="127">
        <v>-7906</v>
      </c>
    </row>
    <row r="51" spans="1:36" ht="13" thickTop="1" x14ac:dyDescent="0.25"/>
    <row r="52" spans="1:36" s="81" customFormat="1" x14ac:dyDescent="0.25">
      <c r="E52" s="82"/>
    </row>
  </sheetData>
  <mergeCells count="14">
    <mergeCell ref="B50:C50"/>
    <mergeCell ref="B16:C16"/>
    <mergeCell ref="B20:C20"/>
    <mergeCell ref="B22:C22"/>
    <mergeCell ref="B31:C31"/>
    <mergeCell ref="B36:C36"/>
    <mergeCell ref="B42:C42"/>
    <mergeCell ref="B44:C44"/>
    <mergeCell ref="B48:C48"/>
    <mergeCell ref="B2:C2"/>
    <mergeCell ref="B4:C4"/>
    <mergeCell ref="B5:C5"/>
    <mergeCell ref="B12:C12"/>
    <mergeCell ref="D8:AJ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0 D10 V10 L10 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84"/>
  <sheetViews>
    <sheetView showGridLines="0" topLeftCell="C1" workbookViewId="0">
      <selection activeCell="C8" sqref="C8:AI8"/>
    </sheetView>
  </sheetViews>
  <sheetFormatPr defaultColWidth="9.1796875" defaultRowHeight="12.5" x14ac:dyDescent="0.25"/>
  <cols>
    <col min="1" max="1" width="1.7265625" style="71" customWidth="1"/>
    <col min="2" max="2" width="43.1796875" style="67" customWidth="1"/>
    <col min="3" max="3" width="8.7265625" style="67" customWidth="1"/>
    <col min="4" max="4" width="1.1796875" style="67" customWidth="1"/>
    <col min="5" max="5" width="8.7265625" style="67" customWidth="1"/>
    <col min="6" max="6" width="1.1796875" style="67" customWidth="1"/>
    <col min="7" max="7" width="8.7265625" style="67" customWidth="1"/>
    <col min="8" max="8" width="1.1796875" style="67" customWidth="1"/>
    <col min="9" max="9" width="8.7265625" style="67" customWidth="1"/>
    <col min="10" max="10" width="1.1796875" style="67" customWidth="1"/>
    <col min="11" max="11" width="8.7265625" style="67" customWidth="1"/>
    <col min="12" max="12" width="1.1796875" style="67" customWidth="1"/>
    <col min="13" max="13" width="8.7265625" style="67" customWidth="1"/>
    <col min="14" max="14" width="1.1796875" style="67" customWidth="1"/>
    <col min="15" max="15" width="8.7265625" style="67" customWidth="1"/>
    <col min="16" max="16" width="1.1796875" style="67" customWidth="1"/>
    <col min="17" max="17" width="8.7265625" style="67" customWidth="1"/>
    <col min="18" max="18" width="1.1796875" style="67" customWidth="1"/>
    <col min="19" max="19" width="8.7265625" style="67" customWidth="1"/>
    <col min="20" max="20" width="1.1796875" style="67" customWidth="1"/>
    <col min="21" max="21" width="8.7265625" style="67" customWidth="1"/>
    <col min="22" max="22" width="1.1796875" style="67" customWidth="1"/>
    <col min="23" max="23" width="8.7265625" style="67" customWidth="1"/>
    <col min="24" max="24" width="1.1796875" style="67" customWidth="1"/>
    <col min="25" max="25" width="8.7265625" style="67" customWidth="1"/>
    <col min="26" max="26" width="1.1796875" style="67" customWidth="1"/>
    <col min="27" max="27" width="8.7265625" style="67" customWidth="1"/>
    <col min="28" max="28" width="1.1796875" style="67" customWidth="1"/>
    <col min="29" max="29" width="8.7265625" style="67" customWidth="1"/>
    <col min="30" max="30" width="1.1796875" style="67" customWidth="1"/>
    <col min="31" max="31" width="8.7265625" style="67" customWidth="1"/>
    <col min="32" max="32" width="1.1796875" style="67" customWidth="1"/>
    <col min="33" max="33" width="8.7265625" style="67" customWidth="1"/>
    <col min="34" max="34" width="1.1796875" style="67" customWidth="1"/>
    <col min="35" max="35" width="8.7265625" style="67" customWidth="1"/>
    <col min="36" max="16384" width="9.1796875" style="67"/>
  </cols>
  <sheetData>
    <row r="1" spans="1:58" ht="13" x14ac:dyDescent="0.25">
      <c r="A1" s="1"/>
    </row>
    <row r="2" spans="1:58" ht="13" x14ac:dyDescent="0.25">
      <c r="A2" s="1"/>
      <c r="B2" s="7" t="s">
        <v>1</v>
      </c>
      <c r="C2" s="7"/>
    </row>
    <row r="3" spans="1:58" ht="13" x14ac:dyDescent="0.25">
      <c r="A3" s="1"/>
      <c r="B3" s="6"/>
    </row>
    <row r="4" spans="1:58" ht="15" customHeight="1" x14ac:dyDescent="0.25">
      <c r="A4" s="1"/>
      <c r="B4" s="53" t="s">
        <v>154</v>
      </c>
      <c r="C4" s="53"/>
    </row>
    <row r="5" spans="1:58" ht="15" customHeight="1" x14ac:dyDescent="0.25">
      <c r="A5" s="1"/>
      <c r="B5" s="26" t="s">
        <v>3</v>
      </c>
      <c r="C5" s="26"/>
    </row>
    <row r="6" spans="1:58" s="66" customFormat="1" ht="15" customHeight="1" x14ac:dyDescent="0.25">
      <c r="A6" s="2"/>
      <c r="B6" s="36" t="s">
        <v>126</v>
      </c>
      <c r="C6" s="14"/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</row>
    <row r="7" spans="1:58" s="66" customFormat="1" ht="10" customHeight="1" x14ac:dyDescent="0.25">
      <c r="A7" s="2"/>
      <c r="B7" s="36"/>
      <c r="C7" s="14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</row>
    <row r="8" spans="1:58" ht="15" customHeight="1" x14ac:dyDescent="0.25">
      <c r="A8" s="1"/>
      <c r="C8" s="152" t="s">
        <v>151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</row>
    <row r="9" spans="1:58" ht="10" customHeight="1" x14ac:dyDescent="0.25">
      <c r="A9" s="1"/>
    </row>
    <row r="10" spans="1:58" ht="15" customHeight="1" x14ac:dyDescent="0.25">
      <c r="A10" s="1"/>
      <c r="C10" s="136">
        <v>2018</v>
      </c>
      <c r="E10" s="103" t="s">
        <v>104</v>
      </c>
      <c r="G10" s="109" t="s">
        <v>123</v>
      </c>
      <c r="I10" s="109" t="s">
        <v>131</v>
      </c>
      <c r="K10" s="110" t="s">
        <v>133</v>
      </c>
      <c r="M10" s="137" t="s">
        <v>140</v>
      </c>
      <c r="N10" s="103"/>
      <c r="O10" s="137" t="s">
        <v>145</v>
      </c>
      <c r="P10" s="103"/>
      <c r="Q10" s="137" t="s">
        <v>150</v>
      </c>
      <c r="R10" s="103"/>
      <c r="S10" s="137" t="s">
        <v>153</v>
      </c>
      <c r="T10" s="103"/>
      <c r="U10" s="110" t="s">
        <v>141</v>
      </c>
      <c r="W10" s="137" t="s">
        <v>158</v>
      </c>
      <c r="X10" s="103"/>
      <c r="Y10" s="110" t="s">
        <v>160</v>
      </c>
      <c r="Z10" s="103"/>
      <c r="AA10" s="110" t="s">
        <v>164</v>
      </c>
      <c r="AB10" s="103"/>
      <c r="AC10" s="110" t="s">
        <v>165</v>
      </c>
      <c r="AD10" s="103"/>
      <c r="AE10" s="110" t="s">
        <v>166</v>
      </c>
      <c r="AG10" s="137" t="s">
        <v>167</v>
      </c>
      <c r="AH10" s="103"/>
      <c r="AI10" s="137" t="s">
        <v>168</v>
      </c>
    </row>
    <row r="11" spans="1:58" ht="15" customHeight="1" x14ac:dyDescent="0.25">
      <c r="A11" s="1"/>
      <c r="B11" s="70" t="s">
        <v>109</v>
      </c>
      <c r="BB11" s="16"/>
      <c r="BF11" s="16"/>
    </row>
    <row r="12" spans="1:58" ht="15" customHeight="1" x14ac:dyDescent="0.3">
      <c r="A12" s="13"/>
      <c r="B12" s="101" t="s">
        <v>110</v>
      </c>
      <c r="C12" s="142">
        <v>33315</v>
      </c>
      <c r="D12" s="88"/>
      <c r="E12" s="142">
        <v>11703</v>
      </c>
      <c r="F12" s="88"/>
      <c r="G12" s="143">
        <v>16293</v>
      </c>
      <c r="H12" s="88"/>
      <c r="I12" s="144">
        <v>25550</v>
      </c>
      <c r="J12" s="88"/>
      <c r="K12" s="144">
        <v>9754</v>
      </c>
      <c r="L12" s="88"/>
      <c r="M12" s="144">
        <v>677</v>
      </c>
      <c r="N12" s="145"/>
      <c r="O12" s="144">
        <v>807</v>
      </c>
      <c r="P12" s="145"/>
      <c r="Q12" s="144">
        <v>15540</v>
      </c>
      <c r="R12" s="145"/>
      <c r="S12" s="144">
        <v>-1611</v>
      </c>
      <c r="T12" s="145"/>
      <c r="U12" s="144">
        <v>15413</v>
      </c>
      <c r="V12" s="88"/>
      <c r="W12" s="144">
        <v>-14542.223000000002</v>
      </c>
      <c r="X12" s="145"/>
      <c r="Y12" s="144">
        <v>-3492</v>
      </c>
      <c r="Z12" s="145"/>
      <c r="AA12" s="144">
        <v>-3440</v>
      </c>
      <c r="AB12" s="145"/>
      <c r="AC12" s="144">
        <v>-6363.7769999999909</v>
      </c>
      <c r="AD12" s="145"/>
      <c r="AE12" s="144">
        <v>-27837.999999999993</v>
      </c>
      <c r="AF12" s="88"/>
      <c r="AG12" s="144">
        <v>-50</v>
      </c>
      <c r="AH12" s="145"/>
      <c r="AI12" s="144">
        <v>-7906</v>
      </c>
      <c r="BB12" s="16"/>
      <c r="BF12" s="16"/>
    </row>
    <row r="13" spans="1:58" ht="15" customHeight="1" x14ac:dyDescent="0.25">
      <c r="A13" s="13"/>
      <c r="B13" s="102" t="s">
        <v>111</v>
      </c>
      <c r="C13" s="138">
        <v>7660</v>
      </c>
      <c r="D13" s="88"/>
      <c r="E13" s="138">
        <v>5268</v>
      </c>
      <c r="F13" s="88"/>
      <c r="G13" s="139">
        <v>11759</v>
      </c>
      <c r="H13" s="88"/>
      <c r="I13" s="140">
        <v>15301</v>
      </c>
      <c r="J13" s="88"/>
      <c r="K13" s="141">
        <v>17438</v>
      </c>
      <c r="L13" s="88"/>
      <c r="M13" s="141">
        <v>6134</v>
      </c>
      <c r="N13" s="140"/>
      <c r="O13" s="141">
        <v>6298</v>
      </c>
      <c r="P13" s="140"/>
      <c r="Q13" s="141">
        <v>6660</v>
      </c>
      <c r="R13" s="140"/>
      <c r="S13" s="141">
        <v>6771</v>
      </c>
      <c r="T13" s="140"/>
      <c r="U13" s="141">
        <v>25863</v>
      </c>
      <c r="V13" s="88"/>
      <c r="W13" s="141">
        <v>5279</v>
      </c>
      <c r="X13" s="140"/>
      <c r="Y13" s="141">
        <v>5691</v>
      </c>
      <c r="Z13" s="140"/>
      <c r="AA13" s="141">
        <v>5973</v>
      </c>
      <c r="AB13" s="140"/>
      <c r="AC13" s="141">
        <v>6433</v>
      </c>
      <c r="AD13" s="140"/>
      <c r="AE13" s="141">
        <v>23376</v>
      </c>
      <c r="AF13" s="88"/>
      <c r="AG13" s="141">
        <v>5753</v>
      </c>
      <c r="AH13" s="140"/>
      <c r="AI13" s="141">
        <v>5829</v>
      </c>
      <c r="BB13" s="16"/>
      <c r="BF13" s="16"/>
    </row>
    <row r="14" spans="1:58" ht="15" customHeight="1" x14ac:dyDescent="0.25">
      <c r="A14" s="1"/>
      <c r="B14" s="102" t="s">
        <v>112</v>
      </c>
      <c r="C14" s="138">
        <v>8281</v>
      </c>
      <c r="D14" s="88"/>
      <c r="E14" s="138">
        <v>8821</v>
      </c>
      <c r="F14" s="88"/>
      <c r="G14" s="139">
        <v>5214.2398381130006</v>
      </c>
      <c r="H14" s="88"/>
      <c r="I14" s="140">
        <v>8904</v>
      </c>
      <c r="J14" s="88"/>
      <c r="K14" s="140">
        <v>17038</v>
      </c>
      <c r="L14" s="88"/>
      <c r="M14" s="140">
        <v>892</v>
      </c>
      <c r="N14" s="140"/>
      <c r="O14" s="140">
        <v>5772</v>
      </c>
      <c r="P14" s="140"/>
      <c r="Q14" s="140">
        <v>2203</v>
      </c>
      <c r="R14" s="140"/>
      <c r="S14" s="141">
        <v>5829</v>
      </c>
      <c r="T14" s="140"/>
      <c r="U14" s="141">
        <v>14696</v>
      </c>
      <c r="V14" s="88"/>
      <c r="W14" s="141">
        <v>3030</v>
      </c>
      <c r="X14" s="140"/>
      <c r="Y14" s="141">
        <v>3621</v>
      </c>
      <c r="Z14" s="140"/>
      <c r="AA14" s="141">
        <v>4179</v>
      </c>
      <c r="AB14" s="140"/>
      <c r="AC14" s="141">
        <v>10778</v>
      </c>
      <c r="AD14" s="140"/>
      <c r="AE14" s="141">
        <v>21608</v>
      </c>
      <c r="AF14" s="88"/>
      <c r="AG14" s="141">
        <v>2879</v>
      </c>
      <c r="AH14" s="140"/>
      <c r="AI14" s="141">
        <v>8197</v>
      </c>
      <c r="BB14" s="16"/>
      <c r="BF14" s="16"/>
    </row>
    <row r="15" spans="1:58" ht="15" customHeight="1" x14ac:dyDescent="0.25">
      <c r="A15" s="1"/>
      <c r="B15" s="102" t="s">
        <v>113</v>
      </c>
      <c r="C15" s="138">
        <v>-1227</v>
      </c>
      <c r="D15" s="88"/>
      <c r="E15" s="138">
        <v>-1699</v>
      </c>
      <c r="F15" s="88"/>
      <c r="G15" s="139">
        <v>912</v>
      </c>
      <c r="H15" s="88"/>
      <c r="I15" s="140">
        <v>8764</v>
      </c>
      <c r="J15" s="88"/>
      <c r="K15" s="140">
        <v>368</v>
      </c>
      <c r="L15" s="88"/>
      <c r="M15" s="140">
        <v>0</v>
      </c>
      <c r="N15" s="140"/>
      <c r="O15" s="140">
        <v>-15</v>
      </c>
      <c r="P15" s="140"/>
      <c r="Q15" s="140">
        <v>1009</v>
      </c>
      <c r="R15" s="140"/>
      <c r="S15" s="140">
        <v>-927</v>
      </c>
      <c r="T15" s="140"/>
      <c r="U15" s="140">
        <v>67</v>
      </c>
      <c r="V15" s="88"/>
      <c r="W15" s="140">
        <v>14</v>
      </c>
      <c r="X15" s="140"/>
      <c r="Y15" s="140">
        <v>464</v>
      </c>
      <c r="Z15" s="140"/>
      <c r="AA15" s="140">
        <v>104</v>
      </c>
      <c r="AB15" s="140"/>
      <c r="AC15" s="140">
        <v>-188</v>
      </c>
      <c r="AD15" s="140"/>
      <c r="AE15" s="140">
        <v>394</v>
      </c>
      <c r="AF15" s="88"/>
      <c r="AG15" s="140">
        <v>173</v>
      </c>
      <c r="AH15" s="140"/>
      <c r="AI15" s="140">
        <v>-133</v>
      </c>
      <c r="BB15" s="45"/>
      <c r="BF15" s="45"/>
    </row>
    <row r="16" spans="1:58" ht="15" customHeight="1" thickBot="1" x14ac:dyDescent="0.35">
      <c r="A16" s="1"/>
      <c r="B16" s="101" t="s">
        <v>127</v>
      </c>
      <c r="C16" s="146">
        <v>48029</v>
      </c>
      <c r="D16" s="88"/>
      <c r="E16" s="146">
        <v>24093</v>
      </c>
      <c r="F16" s="88"/>
      <c r="G16" s="146">
        <v>34178.239838113004</v>
      </c>
      <c r="H16" s="88"/>
      <c r="I16" s="146">
        <v>58519</v>
      </c>
      <c r="J16" s="88"/>
      <c r="K16" s="146">
        <v>44598</v>
      </c>
      <c r="L16" s="88"/>
      <c r="M16" s="146">
        <v>7703</v>
      </c>
      <c r="N16" s="147"/>
      <c r="O16" s="146">
        <v>12862</v>
      </c>
      <c r="P16" s="147"/>
      <c r="Q16" s="146">
        <v>25412</v>
      </c>
      <c r="R16" s="147"/>
      <c r="S16" s="146">
        <v>10062</v>
      </c>
      <c r="T16" s="147"/>
      <c r="U16" s="146">
        <v>56039</v>
      </c>
      <c r="V16" s="88"/>
      <c r="W16" s="146">
        <v>-6219.2230000000018</v>
      </c>
      <c r="X16" s="147"/>
      <c r="Y16" s="146">
        <v>6284</v>
      </c>
      <c r="Z16" s="147"/>
      <c r="AA16" s="146">
        <v>6816</v>
      </c>
      <c r="AB16" s="147"/>
      <c r="AC16" s="146">
        <v>10660.544000000002</v>
      </c>
      <c r="AD16" s="147"/>
      <c r="AE16" s="146">
        <v>17541.000000000007</v>
      </c>
      <c r="AF16" s="88"/>
      <c r="AG16" s="146">
        <v>8755</v>
      </c>
      <c r="AH16" s="147"/>
      <c r="AI16" s="146">
        <v>5987</v>
      </c>
      <c r="BF16" s="12"/>
    </row>
    <row r="17" spans="1:58" ht="10" customHeight="1" thickTop="1" x14ac:dyDescent="0.25">
      <c r="A17" s="1"/>
      <c r="C17" s="88"/>
      <c r="D17" s="88"/>
      <c r="E17" s="88"/>
      <c r="F17" s="88"/>
      <c r="H17" s="88"/>
      <c r="I17" s="89"/>
      <c r="J17" s="88"/>
      <c r="K17" s="93"/>
      <c r="L17" s="88"/>
      <c r="M17" s="93"/>
      <c r="O17" s="93"/>
      <c r="Q17" s="93"/>
      <c r="S17" s="93"/>
      <c r="U17" s="93"/>
      <c r="V17" s="88"/>
      <c r="W17" s="93"/>
      <c r="Y17" s="93"/>
      <c r="AA17" s="93"/>
      <c r="AC17" s="93"/>
      <c r="AE17" s="93"/>
      <c r="AF17" s="88"/>
      <c r="AG17" s="93"/>
      <c r="AI17" s="93"/>
      <c r="BF17" s="12"/>
    </row>
    <row r="18" spans="1:58" ht="15" customHeight="1" x14ac:dyDescent="0.3">
      <c r="A18" s="1"/>
      <c r="B18" s="101" t="s">
        <v>149</v>
      </c>
      <c r="C18" s="148">
        <v>0.20899999999999999</v>
      </c>
      <c r="D18" s="88"/>
      <c r="E18" s="148">
        <v>0.109</v>
      </c>
      <c r="F18" s="88"/>
      <c r="G18" s="148">
        <v>0.13800000000000001</v>
      </c>
      <c r="H18" s="88"/>
      <c r="I18" s="148">
        <v>0.17024204340489904</v>
      </c>
      <c r="J18" s="88"/>
      <c r="K18" s="148">
        <v>0.122</v>
      </c>
      <c r="L18" s="88"/>
      <c r="M18" s="148">
        <v>9.7304330251124255E-2</v>
      </c>
      <c r="N18" s="148" t="e">
        <v>#DIV/0!</v>
      </c>
      <c r="O18" s="148">
        <v>0.13273066881314305</v>
      </c>
      <c r="P18" s="148"/>
      <c r="Q18" s="148">
        <v>0.24545068191477032</v>
      </c>
      <c r="R18" s="148"/>
      <c r="S18" s="148">
        <v>0.11294450431034483</v>
      </c>
      <c r="T18" s="148"/>
      <c r="U18" s="148">
        <v>0.15199613764521125</v>
      </c>
      <c r="V18" s="88"/>
      <c r="W18" s="148">
        <v>-0.107</v>
      </c>
      <c r="X18" s="148"/>
      <c r="Y18" s="148">
        <v>9.1999999999999998E-2</v>
      </c>
      <c r="Z18" s="148"/>
      <c r="AA18" s="148">
        <v>0.09</v>
      </c>
      <c r="AB18" s="148"/>
      <c r="AC18" s="148">
        <v>0.111</v>
      </c>
      <c r="AD18" s="148"/>
      <c r="AE18" s="148">
        <v>5.8999999999999997E-2</v>
      </c>
      <c r="AF18" s="88"/>
      <c r="AG18" s="148">
        <v>0.121</v>
      </c>
      <c r="AH18" s="148"/>
      <c r="AI18" s="148">
        <v>8.2000000000000003E-2</v>
      </c>
    </row>
    <row r="19" spans="1:58" ht="15" customHeight="1" x14ac:dyDescent="0.25">
      <c r="A19" s="1"/>
    </row>
    <row r="20" spans="1:58" ht="15" customHeight="1" x14ac:dyDescent="0.25">
      <c r="A20" s="1"/>
      <c r="S20" s="88"/>
      <c r="T20" s="88"/>
      <c r="U20" s="88"/>
      <c r="W20" s="88"/>
      <c r="X20" s="88"/>
      <c r="Y20" s="88"/>
      <c r="Z20" s="88"/>
      <c r="AA20" s="88"/>
      <c r="AB20" s="88"/>
      <c r="AC20" s="88"/>
      <c r="AD20" s="88"/>
      <c r="AE20" s="88"/>
      <c r="AG20" s="88"/>
      <c r="AH20" s="88"/>
      <c r="AI20" s="88"/>
      <c r="BB20" s="12"/>
    </row>
    <row r="21" spans="1:58" ht="15" customHeight="1" x14ac:dyDescent="0.3">
      <c r="A21" s="1"/>
      <c r="S21" s="151"/>
      <c r="T21" s="151"/>
      <c r="U21" s="151"/>
      <c r="W21" s="88"/>
      <c r="X21" s="151"/>
      <c r="Y21" s="88"/>
      <c r="Z21" s="151"/>
      <c r="AA21" s="88"/>
      <c r="AB21" s="151"/>
      <c r="AC21" s="88"/>
      <c r="AD21" s="88"/>
      <c r="AE21" s="88"/>
      <c r="AG21" s="88"/>
      <c r="AH21" s="88"/>
      <c r="AI21" s="88"/>
    </row>
    <row r="22" spans="1:58" ht="13" x14ac:dyDescent="0.3">
      <c r="A22" s="18"/>
      <c r="C22" s="80"/>
      <c r="S22" s="151"/>
      <c r="T22" s="151"/>
      <c r="U22" s="151"/>
      <c r="W22" s="88"/>
      <c r="X22" s="151"/>
      <c r="Y22" s="151"/>
      <c r="Z22" s="151"/>
      <c r="AA22" s="88"/>
      <c r="AB22" s="151"/>
      <c r="AC22" s="88"/>
      <c r="AD22" s="88"/>
      <c r="AE22" s="88"/>
      <c r="AG22" s="88"/>
      <c r="AH22" s="88"/>
      <c r="AI22" s="88"/>
    </row>
    <row r="23" spans="1:58" ht="13" x14ac:dyDescent="0.3">
      <c r="A23" s="1"/>
      <c r="S23" s="151"/>
      <c r="T23" s="151"/>
      <c r="U23" s="151"/>
      <c r="W23" s="88"/>
      <c r="X23" s="151"/>
      <c r="Y23" s="151"/>
      <c r="Z23" s="151"/>
      <c r="AA23" s="88"/>
      <c r="AB23" s="151"/>
      <c r="AC23" s="88"/>
      <c r="AD23" s="88"/>
      <c r="AE23" s="88"/>
      <c r="AG23" s="88"/>
      <c r="AH23" s="88"/>
      <c r="AI23" s="88"/>
    </row>
    <row r="24" spans="1:58" ht="13" x14ac:dyDescent="0.3">
      <c r="A24" s="1"/>
      <c r="S24" s="151"/>
      <c r="T24" s="151"/>
      <c r="U24" s="151"/>
      <c r="W24" s="88"/>
      <c r="X24" s="151"/>
      <c r="Y24" s="151"/>
      <c r="Z24" s="151"/>
      <c r="AA24" s="88"/>
      <c r="AB24" s="151"/>
      <c r="AC24" s="88"/>
      <c r="AD24" s="88"/>
      <c r="AE24" s="88"/>
      <c r="AG24" s="88"/>
      <c r="AH24" s="88"/>
      <c r="AI24" s="88"/>
    </row>
    <row r="25" spans="1:58" ht="13" x14ac:dyDescent="0.3">
      <c r="A25" s="1"/>
      <c r="S25" s="151"/>
      <c r="T25" s="151"/>
      <c r="U25" s="151"/>
      <c r="W25" s="88"/>
      <c r="X25" s="151"/>
      <c r="Y25" s="151"/>
      <c r="Z25" s="151"/>
      <c r="AA25" s="88"/>
      <c r="AB25" s="151"/>
      <c r="AC25" s="88"/>
      <c r="AD25" s="88"/>
      <c r="AE25" s="88"/>
      <c r="AG25" s="88"/>
      <c r="AH25" s="88"/>
      <c r="AI25" s="88"/>
    </row>
    <row r="26" spans="1:58" ht="13" x14ac:dyDescent="0.3">
      <c r="A26" s="1"/>
      <c r="S26" s="151"/>
      <c r="T26" s="151"/>
      <c r="U26" s="151"/>
      <c r="W26" s="88"/>
      <c r="X26" s="151"/>
      <c r="Y26" s="151"/>
      <c r="Z26" s="151"/>
      <c r="AA26" s="88"/>
      <c r="AB26" s="151"/>
      <c r="AC26" s="88"/>
      <c r="AD26" s="88"/>
      <c r="AE26" s="88"/>
      <c r="AG26" s="88"/>
      <c r="AH26" s="88"/>
      <c r="AI26" s="88"/>
    </row>
    <row r="27" spans="1:58" ht="13" x14ac:dyDescent="0.3">
      <c r="A27" s="1"/>
      <c r="S27" s="151"/>
      <c r="T27" s="151"/>
      <c r="U27" s="151"/>
      <c r="W27" s="151"/>
      <c r="X27" s="151"/>
      <c r="Y27" s="151"/>
      <c r="Z27" s="151"/>
      <c r="AA27" s="88"/>
      <c r="AB27" s="151"/>
      <c r="AC27" s="88"/>
      <c r="AD27" s="88"/>
      <c r="AE27" s="88"/>
      <c r="AG27" s="151"/>
      <c r="AH27" s="88"/>
      <c r="AI27" s="151"/>
    </row>
    <row r="28" spans="1:58" ht="13" x14ac:dyDescent="0.3">
      <c r="A28" s="1"/>
      <c r="S28" s="151"/>
      <c r="T28" s="151"/>
      <c r="U28" s="151"/>
      <c r="W28" s="151"/>
      <c r="X28" s="151"/>
      <c r="Y28" s="151"/>
      <c r="Z28" s="151"/>
      <c r="AA28" s="88"/>
      <c r="AB28" s="151"/>
      <c r="AC28" s="88"/>
      <c r="AD28" s="88"/>
      <c r="AE28" s="88"/>
      <c r="AG28" s="151"/>
      <c r="AH28" s="88"/>
      <c r="AI28" s="151"/>
    </row>
    <row r="29" spans="1:58" ht="13" x14ac:dyDescent="0.25">
      <c r="A29" s="1"/>
      <c r="AA29" s="88"/>
      <c r="AC29" s="88"/>
      <c r="AD29" s="88"/>
      <c r="AE29" s="88"/>
      <c r="AH29" s="88"/>
    </row>
    <row r="30" spans="1:58" ht="13" x14ac:dyDescent="0.25">
      <c r="A30" s="1"/>
      <c r="AA30" s="88"/>
      <c r="AC30" s="88"/>
      <c r="AD30" s="88"/>
      <c r="AE30" s="88"/>
      <c r="AH30" s="88"/>
    </row>
    <row r="31" spans="1:58" ht="13" x14ac:dyDescent="0.25">
      <c r="A31" s="1"/>
      <c r="AA31" s="88"/>
      <c r="AC31" s="88"/>
      <c r="AD31" s="88"/>
      <c r="AE31" s="88"/>
      <c r="AH31" s="88"/>
    </row>
    <row r="32" spans="1:58" ht="13" x14ac:dyDescent="0.25">
      <c r="A32" s="1"/>
    </row>
    <row r="33" spans="1:1" ht="13" x14ac:dyDescent="0.25">
      <c r="A33" s="1"/>
    </row>
    <row r="34" spans="1:1" ht="13" x14ac:dyDescent="0.25">
      <c r="A34" s="1"/>
    </row>
    <row r="35" spans="1:1" ht="13" x14ac:dyDescent="0.25">
      <c r="A35" s="1"/>
    </row>
    <row r="36" spans="1:1" ht="13" x14ac:dyDescent="0.25">
      <c r="A36" s="1"/>
    </row>
    <row r="37" spans="1:1" ht="13" x14ac:dyDescent="0.25">
      <c r="A37" s="1"/>
    </row>
    <row r="38" spans="1:1" ht="13" x14ac:dyDescent="0.25">
      <c r="A38" s="1"/>
    </row>
    <row r="39" spans="1:1" ht="13" x14ac:dyDescent="0.25">
      <c r="A39" s="1"/>
    </row>
    <row r="40" spans="1:1" ht="13" x14ac:dyDescent="0.25">
      <c r="A40" s="23"/>
    </row>
    <row r="41" spans="1:1" ht="13" x14ac:dyDescent="0.25">
      <c r="A41" s="1"/>
    </row>
    <row r="42" spans="1:1" ht="13" x14ac:dyDescent="0.25">
      <c r="A42" s="1"/>
    </row>
    <row r="43" spans="1:1" ht="13" x14ac:dyDescent="0.25">
      <c r="A43" s="1"/>
    </row>
    <row r="44" spans="1:1" ht="13" x14ac:dyDescent="0.25">
      <c r="A44" s="1"/>
    </row>
    <row r="45" spans="1:1" ht="13" x14ac:dyDescent="0.25">
      <c r="A45" s="1"/>
    </row>
    <row r="46" spans="1:1" ht="13" x14ac:dyDescent="0.25">
      <c r="A46" s="1"/>
    </row>
    <row r="47" spans="1:1" ht="13" x14ac:dyDescent="0.25">
      <c r="A47" s="1"/>
    </row>
    <row r="48" spans="1:1" ht="13" x14ac:dyDescent="0.25">
      <c r="A48" s="22"/>
    </row>
    <row r="49" spans="1:1" ht="13" x14ac:dyDescent="0.25">
      <c r="A49" s="22"/>
    </row>
    <row r="50" spans="1:1" ht="13" x14ac:dyDescent="0.25">
      <c r="A50" s="13"/>
    </row>
    <row r="51" spans="1:1" ht="13" x14ac:dyDescent="0.25">
      <c r="A51" s="13"/>
    </row>
    <row r="52" spans="1:1" ht="13" x14ac:dyDescent="0.25">
      <c r="A52" s="1"/>
    </row>
    <row r="53" spans="1:1" ht="13" x14ac:dyDescent="0.25">
      <c r="A53" s="1"/>
    </row>
    <row r="54" spans="1:1" ht="13" x14ac:dyDescent="0.25">
      <c r="A54" s="1"/>
    </row>
    <row r="55" spans="1:1" ht="13" x14ac:dyDescent="0.25">
      <c r="A55" s="1"/>
    </row>
    <row r="56" spans="1:1" ht="13" x14ac:dyDescent="0.25">
      <c r="A56" s="1"/>
    </row>
    <row r="57" spans="1:1" ht="13" x14ac:dyDescent="0.25">
      <c r="A57" s="1"/>
    </row>
    <row r="58" spans="1:1" ht="13" x14ac:dyDescent="0.25">
      <c r="A58" s="1"/>
    </row>
    <row r="59" spans="1:1" ht="13" x14ac:dyDescent="0.25">
      <c r="A59" s="1"/>
    </row>
    <row r="60" spans="1:1" ht="13" x14ac:dyDescent="0.25">
      <c r="A60" s="1"/>
    </row>
    <row r="61" spans="1:1" ht="13" x14ac:dyDescent="0.25">
      <c r="A61" s="1"/>
    </row>
    <row r="62" spans="1:1" ht="13" x14ac:dyDescent="0.25">
      <c r="A62" s="1"/>
    </row>
    <row r="64" spans="1:1" ht="13" x14ac:dyDescent="0.25">
      <c r="A64" s="1"/>
    </row>
    <row r="67" spans="1:1" ht="13" x14ac:dyDescent="0.25">
      <c r="A67" s="1"/>
    </row>
    <row r="68" spans="1:1" ht="13" x14ac:dyDescent="0.25">
      <c r="A68" s="1"/>
    </row>
    <row r="69" spans="1:1" ht="13" x14ac:dyDescent="0.25">
      <c r="A69" s="1"/>
    </row>
    <row r="70" spans="1:1" ht="13" x14ac:dyDescent="0.25">
      <c r="A70" s="1"/>
    </row>
    <row r="71" spans="1:1" ht="13" x14ac:dyDescent="0.25">
      <c r="A71" s="1"/>
    </row>
    <row r="72" spans="1:1" ht="13" x14ac:dyDescent="0.25">
      <c r="A72" s="1"/>
    </row>
    <row r="73" spans="1:1" ht="13" x14ac:dyDescent="0.25">
      <c r="A73" s="1"/>
    </row>
    <row r="80" spans="1:1" ht="13" x14ac:dyDescent="0.25">
      <c r="A80" s="1"/>
    </row>
    <row r="81" spans="1:1" ht="13" x14ac:dyDescent="0.25">
      <c r="A81" s="1"/>
    </row>
    <row r="82" spans="1:1" ht="13" x14ac:dyDescent="0.25">
      <c r="A82" s="1"/>
    </row>
    <row r="83" spans="1:1" ht="13" x14ac:dyDescent="0.25">
      <c r="A83" s="1"/>
    </row>
    <row r="84" spans="1:1" ht="13" x14ac:dyDescent="0.25">
      <c r="A84" s="1"/>
    </row>
  </sheetData>
  <mergeCells count="1">
    <mergeCell ref="C8:AI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 K10 I10 G10 E10 AE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BAA6CBF45E94FB06916FBE4520EE0" ma:contentTypeVersion="17" ma:contentTypeDescription="Create a new document." ma:contentTypeScope="" ma:versionID="4b62647047f37c9ef0775b0bbda0f9b0">
  <xsd:schema xmlns:xsd="http://www.w3.org/2001/XMLSchema" xmlns:xs="http://www.w3.org/2001/XMLSchema" xmlns:p="http://schemas.microsoft.com/office/2006/metadata/properties" xmlns:ns1="http://schemas.microsoft.com/sharepoint/v3" xmlns:ns3="1f6e36c7-52fb-4366-8569-e3ed04d977fc" xmlns:ns4="34bcde61-1723-4b6d-b443-d5fc6c804d21" targetNamespace="http://schemas.microsoft.com/office/2006/metadata/properties" ma:root="true" ma:fieldsID="5330ec464ec143af099c86e4b0c82269" ns1:_="" ns3:_="" ns4:_="">
    <xsd:import namespace="http://schemas.microsoft.com/sharepoint/v3"/>
    <xsd:import namespace="1f6e36c7-52fb-4366-8569-e3ed04d977fc"/>
    <xsd:import namespace="34bcde61-1723-4b6d-b443-d5fc6c804d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e36c7-52fb-4366-8569-e3ed04d97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cde61-1723-4b6d-b443-d5fc6c804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f6e36c7-52fb-4366-8569-e3ed04d977f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C6A072-963C-4C1D-8F84-27B6E581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6e36c7-52fb-4366-8569-e3ed04d977fc"/>
    <ds:schemaRef ds:uri="34bcde61-1723-4b6d-b443-d5fc6c804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F7BAC-3E58-4B9A-B051-062201361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09CB2-EC74-42E2-9C96-CF783E3FCD82}">
  <ds:schemaRefs>
    <ds:schemaRef ds:uri="34bcde61-1723-4b6d-b443-d5fc6c804d21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f6e36c7-52fb-4366-8569-e3ed04d977f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BP </vt:lpstr>
      <vt:lpstr>Fluxo de Caixa</vt:lpstr>
      <vt:lpstr>DRE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Daniela Assis Tinoco</cp:lastModifiedBy>
  <dcterms:created xsi:type="dcterms:W3CDTF">2020-11-19T14:25:06Z</dcterms:created>
  <dcterms:modified xsi:type="dcterms:W3CDTF">2025-08-06T19:22:20Z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0x010100A98BAA6CBF45E94FB06916FBE4520EE0</vt:lpwstr>
  </property>
</Properties>
</file>