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C9AAA270-5AFE-40DF-986B-CACF7A8B5EAC}" xr6:coauthVersionLast="36" xr6:coauthVersionMax="36" xr10:uidLastSave="{00000000-0000-0000-0000-000000000000}"/>
  <bookViews>
    <workbookView xWindow="-120" yWindow="-120" windowWidth="20730" windowHeight="11160" activeTab="3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29" l="1"/>
  <c r="C99" i="29"/>
  <c r="K95" i="29"/>
  <c r="K99" i="29" s="1"/>
  <c r="E95" i="29"/>
  <c r="E99" i="29" s="1"/>
  <c r="C95" i="29"/>
  <c r="I91" i="29"/>
  <c r="G91" i="29"/>
  <c r="I78" i="29"/>
  <c r="G73" i="29"/>
  <c r="G78" i="29" s="1"/>
  <c r="G95" i="29" s="1"/>
  <c r="G99" i="29" s="1"/>
  <c r="I70" i="29"/>
  <c r="G70" i="29"/>
  <c r="F48" i="28" l="1"/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<sst xmlns="http://schemas.openxmlformats.org/spreadsheetml/2006/main" count="657" uniqueCount="387">
  <si>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</si>
  <si>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</si>
  <si>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</si>
  <si>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</si>
  <si>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</si>
  <si>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</si>
  <si>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</si>
  <si>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</si>
  <si>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</si>
  <si>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</si>
  <si>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</si>
  <si>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</si>
  <si>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</si>
  <si>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</si>
  <si>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</si>
  <si>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</si>
  <si>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</si>
  <si>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</si>
  <si>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</si>
  <si>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</si>
  <si>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</si>
  <si>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</si>
  <si>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</si>
  <si>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</si>
  <si>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</si>
  <si>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</si>
  <si>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</si>
  <si>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</si>
  <si>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</si>
  <si>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</si>
  <si>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</si>
  <si>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</si>
  <si>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</si>
  <si>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</si>
  <si>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</si>
  <si>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</si>
  <si>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</si>
  <si>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</si>
  <si>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</si>
  <si>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</si>
  <si>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</si>
  <si>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</si>
  <si>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</si>
  <si>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</si>
  <si>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</si>
  <si>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</si>
  <si>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</si>
  <si>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</si>
  <si>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</si>
  <si>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</si>
  <si>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</si>
  <si>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</si>
  <si>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</si>
  <si>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</si>
  <si>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</si>
  <si>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</si>
  <si>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</si>
  <si>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</si>
  <si>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</si>
  <si>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</si>
  <si>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</si>
  <si>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</si>
  <si>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</si>
  <si>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</si>
  <si>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</si>
  <si>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</si>
  <si>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</si>
  <si>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</si>
  <si>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</si>
  <si>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</si>
  <si>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</si>
  <si>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</si>
  <si>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</si>
  <si>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</si>
  <si>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</si>
  <si>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</si>
  <si>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</si>
  <si>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</si>
  <si>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</si>
  <si>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</si>
  <si>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</si>
  <si>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</si>
  <si>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</si>
  <si>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</si>
  <si>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</si>
  <si>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</si>
  <si>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</si>
  <si>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</si>
  <si>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</si>
  <si>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</si>
  <si>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</si>
  <si>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</si>
  <si>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</si>
  <si>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</si>
  <si>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</si>
  <si>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</si>
  <si>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</si>
  <si>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</si>
  <si>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</si>
  <si>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</si>
  <si>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</si>
  <si>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</si>
  <si>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</si>
  <si>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</si>
  <si>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</si>
  <si>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</si>
  <si>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</si>
  <si>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</si>
  <si>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</si>
  <si>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</si>
  <si>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</si>
  <si>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</si>
  <si>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</si>
  <si>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</si>
  <si>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</si>
  <si>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</si>
  <si>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</si>
  <si>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</si>
  <si>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</si>
  <si>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</si>
  <si>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</si>
  <si>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</si>
  <si>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</si>
  <si>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</si>
  <si>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</si>
  <si>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</si>
  <si>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</si>
  <si>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</si>
  <si>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</si>
  <si>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</si>
  <si>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</si>
  <si>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</si>
  <si>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</si>
  <si>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</si>
  <si>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</si>
  <si>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</si>
  <si>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</si>
  <si>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</si>
  <si>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</si>
  <si>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</si>
  <si>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</si>
  <si>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</si>
  <si>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</si>
  <si>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</si>
  <si>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</si>
  <si>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</si>
  <si>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</si>
  <si>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</si>
  <si>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</si>
  <si>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</si>
  <si>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</si>
  <si>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</si>
  <si>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</si>
  <si>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</si>
  <si>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</si>
  <si>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</si>
  <si>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</si>
  <si>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</si>
  <si>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</si>
  <si>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</si>
  <si>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</si>
  <si>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</si>
  <si>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</si>
  <si>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</si>
  <si>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</si>
  <si>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</si>
  <si>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</si>
  <si>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</si>
  <si>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</si>
  <si>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</si>
  <si>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</si>
  <si>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</si>
  <si>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</si>
  <si>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</si>
  <si>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</si>
  <si>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</si>
  <si>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</si>
  <si>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</si>
  <si>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</si>
  <si>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</si>
  <si>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</si>
  <si>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</si>
  <si>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</si>
  <si>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</si>
  <si>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</si>
  <si>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</si>
  <si>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</si>
  <si>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</si>
  <si>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</si>
  <si>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</si>
  <si>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</si>
  <si>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</si>
  <si>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</si>
  <si>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</si>
  <si>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</si>
  <si>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</si>
  <si>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</si>
  <si>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</si>
  <si>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</si>
  <si>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</si>
  <si>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</si>
  <si>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</si>
  <si>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</si>
  <si>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</si>
  <si>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</si>
  <si>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</si>
  <si>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</si>
  <si>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</si>
  <si>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</si>
  <si>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</si>
  <si>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</si>
  <si>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</si>
  <si>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</si>
  <si>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</si>
  <si>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</si>
  <si>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</si>
  <si>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</si>
  <si>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</si>
  <si>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</si>
  <si>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</si>
  <si>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</si>
  <si>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</si>
  <si>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</si>
  <si>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</si>
  <si>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</si>
  <si>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</si>
  <si>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</si>
  <si>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</si>
  <si>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</si>
  <si>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</si>
  <si>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</si>
  <si>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</si>
  <si>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</si>
  <si>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</si>
  <si>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</si>
  <si>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</si>
  <si>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</si>
  <si>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</si>
  <si>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</si>
  <si>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</si>
  <si>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</si>
  <si>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</si>
  <si>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</si>
  <si>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</si>
  <si>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</si>
  <si>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</si>
  <si>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</si>
  <si>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</si>
  <si>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</si>
  <si>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</si>
  <si>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</si>
  <si>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</si>
  <si>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</si>
  <si>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</si>
  <si>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</si>
  <si>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</si>
  <si>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</si>
  <si>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</si>
  <si>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</si>
  <si>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</si>
  <si>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</si>
  <si>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</si>
  <si>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</si>
  <si>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</si>
  <si>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</si>
  <si>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</si>
  <si>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</si>
  <si>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</si>
  <si>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</si>
  <si>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</si>
  <si>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</si>
  <si>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</si>
  <si>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</si>
  <si>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</si>
  <si>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</si>
  <si>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</si>
  <si>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</si>
  <si>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</si>
  <si>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</si>
  <si>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</si>
  <si>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</si>
  <si>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</si>
  <si>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</si>
  <si>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</si>
  <si>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</si>
  <si>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</si>
  <si>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</si>
  <si>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</si>
  <si>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</si>
  <si>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</si>
  <si>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</si>
  <si>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</si>
  <si>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</si>
  <si>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</si>
  <si>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</si>
  <si>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</si>
  <si>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</si>
  <si>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</si>
  <si>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</si>
  <si>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</si>
  <si>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</si>
  <si>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</si>
  <si>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</si>
  <si>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</si>
  <si>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</si>
  <si>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</si>
  <si>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</si>
  <si>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</si>
  <si>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</si>
  <si>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</si>
  <si>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</si>
  <si>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</si>
  <si>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</si>
  <si>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</si>
  <si>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</si>
  <si>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</si>
  <si>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</si>
  <si>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</si>
  <si>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</si>
  <si>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</si>
  <si>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</si>
  <si>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</si>
  <si>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</si>
  <si>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</si>
  <si>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</si>
  <si>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</si>
  <si>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</si>
  <si>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</si>
  <si>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</si>
  <si>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</si>
  <si>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</si>
  <si>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</si>
  <si>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EBITDA</t>
  </si>
  <si>
    <t>Amortization of expenses - debentures</t>
  </si>
  <si>
    <t>Payments of debentures - principal</t>
  </si>
  <si>
    <t>Advance from customers</t>
  </si>
  <si>
    <t>Leasing operations with related parties</t>
  </si>
  <si>
    <t>12/31/2021</t>
  </si>
  <si>
    <t>2021</t>
  </si>
  <si>
    <t>Debentures charges - paid</t>
  </si>
  <si>
    <t>2022</t>
  </si>
  <si>
    <t>Interest and monetary variance debentures</t>
  </si>
  <si>
    <t>Marketable securities</t>
  </si>
  <si>
    <t>Liabilities - FIDC Senior Quotes</t>
  </si>
  <si>
    <t>Interest and monetary variations on leasing operations</t>
  </si>
  <si>
    <t>Labor, tax and civil indemnities - paid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</si>
  <si>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</si>
  <si>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</si>
  <si>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</si>
  <si>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</si>
  <si>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</si>
  <si>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</si>
  <si>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</si>
  <si>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</si>
  <si>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</si>
  <si>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</si>
  <si>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</si>
  <si>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</si>
  <si>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</si>
  <si>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</si>
  <si>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</si>
  <si>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</si>
  <si>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</si>
  <si>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</si>
  <si>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</si>
  <si>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</si>
  <si>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</si>
  <si>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</si>
  <si>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</si>
  <si>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</si>
  <si>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</si>
  <si>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</si>
  <si>
    <t>03/031/24</t>
  </si>
  <si>
    <t>12/31/23</t>
  </si>
  <si>
    <t>1Q24</t>
  </si>
  <si>
    <t>03/31/24</t>
  </si>
  <si>
    <t>06/30/24</t>
  </si>
  <si>
    <t>Legal reserve</t>
  </si>
  <si>
    <t>2Q24</t>
  </si>
  <si>
    <t>Capital increase</t>
  </si>
  <si>
    <t>Dividends paid</t>
  </si>
  <si>
    <t>3Q24</t>
  </si>
  <si>
    <t>09/30/2024</t>
  </si>
  <si>
    <t>09/30/24</t>
  </si>
  <si>
    <t>12/31/24</t>
  </si>
  <si>
    <t>4Q24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</si>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</sst>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1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1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165" fontId="53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0" xfId="2" applyNumberFormat="1" applyFont="1" applyFill="1" applyBorder="1" applyAlignment="1">
      <alignment vertical="center"/>
    </xf>
    <xf numFmtId="164" fontId="54" fillId="0" borderId="0" xfId="2" applyFont="1" applyFill="1" applyAlignment="1">
      <alignment horizontal="left" vertical="center"/>
    </xf>
    <xf numFmtId="0" fontId="0" fillId="0" borderId="0" xfId="0" applyFill="1" applyBorder="1"/>
    <xf numFmtId="164" fontId="55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7" fillId="0" borderId="0" xfId="2" applyFont="1" applyFill="1" applyAlignment="1">
      <alignment vertical="center"/>
    </xf>
    <xf numFmtId="165" fontId="57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5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7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8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8" fillId="0" borderId="0" xfId="2" applyFont="1" applyBorder="1" applyAlignment="1">
      <alignment vertical="center"/>
    </xf>
    <xf numFmtId="164" fontId="59" fillId="0" borderId="0" xfId="2" applyFont="1" applyFill="1" applyAlignment="1">
      <alignment vertical="center"/>
    </xf>
    <xf numFmtId="164" fontId="60" fillId="0" borderId="0" xfId="2" applyFont="1" applyFill="1" applyAlignment="1">
      <alignment vertical="center"/>
    </xf>
    <xf numFmtId="1" fontId="61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2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5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3" fillId="8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3" fillId="3" borderId="0" xfId="2" applyNumberFormat="1" applyFont="1" applyFill="1" applyBorder="1" applyAlignment="1">
      <alignment vertical="center"/>
    </xf>
    <xf numFmtId="165" fontId="52" fillId="9" borderId="0" xfId="2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>
      <alignment vertical="center"/>
    </xf>
    <xf numFmtId="165" fontId="51" fillId="9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right" vertical="center"/>
    </xf>
    <xf numFmtId="165" fontId="13" fillId="10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3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3" fillId="3" borderId="1" xfId="2" quotePrefix="1" applyNumberFormat="1" applyFont="1" applyFill="1" applyBorder="1" applyAlignment="1" applyProtection="1">
      <alignment horizontal="center" vertical="center"/>
    </xf>
    <xf numFmtId="1" fontId="63" fillId="3" borderId="0" xfId="2" quotePrefix="1" applyNumberFormat="1" applyFont="1" applyFill="1" applyBorder="1" applyAlignment="1" applyProtection="1">
      <alignment horizontal="center" vertical="center"/>
    </xf>
    <xf numFmtId="1" fontId="63" fillId="3" borderId="1" xfId="2" quotePrefix="1" applyNumberFormat="1" applyFont="1" applyFill="1" applyBorder="1" applyAlignment="1" applyProtection="1">
      <alignment horizontal="center" vertical="center"/>
    </xf>
    <xf numFmtId="166" fontId="63" fillId="3" borderId="0" xfId="2" applyNumberFormat="1" applyFont="1" applyFill="1" applyBorder="1" applyAlignment="1" applyProtection="1">
      <alignment horizontal="center" vertical="center"/>
    </xf>
    <xf numFmtId="165" fontId="13" fillId="10" borderId="0" xfId="2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1" fillId="9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0" borderId="0" xfId="2" applyNumberFormat="1" applyFont="1" applyFill="1" applyBorder="1" applyAlignment="1">
      <alignment horizontal="right" vertical="center"/>
    </xf>
    <xf numFmtId="165" fontId="13" fillId="10" borderId="0" xfId="1" applyNumberFormat="1" applyFont="1" applyFill="1" applyBorder="1" applyAlignment="1">
      <alignment horizontal="right" vertical="center"/>
    </xf>
    <xf numFmtId="165" fontId="13" fillId="10" borderId="0" xfId="3" applyNumberFormat="1" applyFont="1" applyFill="1" applyBorder="1" applyAlignment="1">
      <alignment horizontal="right" vertical="center"/>
    </xf>
    <xf numFmtId="165" fontId="51" fillId="9" borderId="1" xfId="1" applyNumberFormat="1" applyFont="1" applyFill="1" applyBorder="1" applyAlignment="1">
      <alignment vertical="center"/>
    </xf>
    <xf numFmtId="165" fontId="51" fillId="9" borderId="1" xfId="3" applyNumberFormat="1" applyFont="1" applyFill="1" applyBorder="1" applyAlignment="1">
      <alignment vertical="center"/>
    </xf>
    <xf numFmtId="165" fontId="13" fillId="10" borderId="0" xfId="2" applyNumberFormat="1" applyFont="1" applyFill="1" applyBorder="1" applyAlignment="1" applyProtection="1">
      <alignment horizontal="right" vertical="center"/>
    </xf>
    <xf numFmtId="165" fontId="13" fillId="10" borderId="0" xfId="1" applyNumberFormat="1" applyFont="1" applyFill="1" applyBorder="1" applyAlignment="1" applyProtection="1">
      <alignment horizontal="right" vertical="center"/>
    </xf>
    <xf numFmtId="165" fontId="13" fillId="10" borderId="0" xfId="3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 applyProtection="1">
      <alignment horizontal="right" vertical="center"/>
    </xf>
    <xf numFmtId="165" fontId="13" fillId="10" borderId="1" xfId="3" applyNumberFormat="1" applyFont="1" applyFill="1" applyBorder="1" applyAlignment="1" applyProtection="1">
      <alignment horizontal="right" vertical="center"/>
    </xf>
    <xf numFmtId="165" fontId="13" fillId="10" borderId="1" xfId="2" applyNumberFormat="1" applyFont="1" applyFill="1" applyBorder="1" applyAlignment="1">
      <alignment vertical="center"/>
    </xf>
    <xf numFmtId="165" fontId="13" fillId="10" borderId="1" xfId="3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 applyProtection="1">
      <alignment horizontal="right" vertical="center"/>
    </xf>
    <xf numFmtId="165" fontId="51" fillId="9" borderId="1" xfId="2" applyNumberFormat="1" applyFont="1" applyFill="1" applyBorder="1" applyAlignment="1" applyProtection="1">
      <alignment horizontal="right" vertical="center"/>
    </xf>
    <xf numFmtId="165" fontId="51" fillId="9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3" fillId="10" borderId="3" xfId="2" applyNumberFormat="1" applyFont="1" applyFill="1" applyBorder="1" applyAlignment="1" applyProtection="1">
      <alignment horizontal="right" vertical="center"/>
    </xf>
    <xf numFmtId="165" fontId="13" fillId="10" borderId="3" xfId="3" applyNumberFormat="1" applyFont="1" applyFill="1" applyBorder="1" applyAlignment="1" applyProtection="1">
      <alignment horizontal="right" vertical="center"/>
    </xf>
    <xf numFmtId="0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" vertical="center"/>
    </xf>
    <xf numFmtId="167" fontId="52" fillId="0" borderId="0" xfId="4" applyFont="1"/>
    <xf numFmtId="167" fontId="63" fillId="3" borderId="0" xfId="4" applyFont="1" applyFill="1"/>
    <xf numFmtId="165" fontId="11" fillId="10" borderId="1" xfId="0" applyNumberFormat="1" applyFont="1" applyFill="1" applyBorder="1"/>
    <xf numFmtId="165" fontId="11" fillId="10" borderId="1" xfId="4" applyNumberFormat="1" applyFont="1" applyFill="1" applyBorder="1"/>
    <xf numFmtId="165" fontId="11" fillId="10" borderId="1" xfId="13" applyNumberFormat="1" applyFont="1" applyFill="1" applyBorder="1"/>
    <xf numFmtId="165" fontId="11" fillId="10" borderId="0" xfId="13" applyNumberFormat="1" applyFont="1" applyFill="1" applyBorder="1"/>
    <xf numFmtId="167" fontId="52" fillId="9" borderId="0" xfId="4" applyFont="1" applyFill="1"/>
    <xf numFmtId="165" fontId="51" fillId="9" borderId="0" xfId="0" applyNumberFormat="1" applyFont="1" applyFill="1"/>
    <xf numFmtId="165" fontId="51" fillId="9" borderId="0" xfId="4" applyNumberFormat="1" applyFont="1" applyFill="1"/>
    <xf numFmtId="165" fontId="51" fillId="9" borderId="0" xfId="13" applyNumberFormat="1" applyFont="1" applyFill="1"/>
    <xf numFmtId="165" fontId="51" fillId="9" borderId="0" xfId="16" applyNumberFormat="1" applyFont="1" applyFill="1"/>
    <xf numFmtId="165" fontId="51" fillId="9" borderId="0" xfId="13" applyNumberFormat="1" applyFont="1" applyFill="1" applyBorder="1"/>
    <xf numFmtId="165" fontId="13" fillId="10" borderId="3" xfId="0" applyNumberFormat="1" applyFont="1" applyFill="1" applyBorder="1"/>
    <xf numFmtId="165" fontId="13" fillId="10" borderId="0" xfId="13" applyNumberFormat="1" applyFont="1" applyFill="1" applyBorder="1"/>
    <xf numFmtId="172" fontId="13" fillId="10" borderId="0" xfId="17" applyNumberFormat="1" applyFont="1" applyFill="1" applyBorder="1"/>
    <xf numFmtId="9" fontId="11" fillId="0" borderId="0" xfId="11" applyFont="1"/>
    <xf numFmtId="1" fontId="63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9" borderId="0" xfId="2" applyNumberFormat="1" applyFont="1" applyFill="1" applyBorder="1" applyAlignment="1">
      <alignment vertical="center"/>
    </xf>
    <xf numFmtId="164" fontId="52" fillId="9" borderId="0" xfId="1" applyFont="1" applyFill="1" applyBorder="1" applyAlignment="1">
      <alignment vertical="center"/>
    </xf>
    <xf numFmtId="43" fontId="52" fillId="0" borderId="0" xfId="15" applyFont="1" applyFill="1" applyBorder="1" applyAlignment="1">
      <alignment vertical="center"/>
    </xf>
    <xf numFmtId="165" fontId="11" fillId="10" borderId="1" xfId="2" applyNumberFormat="1" applyFont="1" applyFill="1" applyBorder="1" applyAlignment="1" applyProtection="1">
      <alignment horizontal="right" vertical="center"/>
    </xf>
    <xf numFmtId="164" fontId="63" fillId="3" borderId="0" xfId="2" applyFont="1" applyFill="1" applyBorder="1" applyAlignment="1" applyProtection="1">
      <alignment horizontal="center" vertical="center"/>
    </xf>
    <xf numFmtId="164" fontId="63" fillId="8" borderId="0" xfId="2" applyFont="1" applyFill="1" applyBorder="1" applyAlignment="1" applyProtection="1">
      <alignment horizontal="center" vertical="center"/>
    </xf>
    <xf numFmtId="165" fontId="63" fillId="3" borderId="0" xfId="2" applyNumberFormat="1" applyFont="1" applyFill="1" applyBorder="1" applyAlignment="1">
      <alignment horizontal="left" vertical="center"/>
    </xf>
    <xf numFmtId="49" fontId="63" fillId="3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7" fontId="11" fillId="0" borderId="0" xfId="4" applyFill="1"/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showGridLines="0" zoomScale="80" zoomScaleNormal="80" workbookViewId="0">
      <selection activeCell="B10" sqref="B10"/>
    </sheetView>
  </sheetViews>
  <sheetFormatPr defaultColWidth="15.7265625" defaultRowHeight="14.5" x14ac:dyDescent="0.35"/>
  <cols>
    <col min="1" max="1" width="1.7265625" style="277" customWidth="1"/>
    <col min="2" max="2" width="45.7265625" style="277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  <col min="25" max="25" width="1.26953125" customWidth="1"/>
    <col min="26" max="26" width="15.7265625" customWidth="1"/>
    <col min="27" max="27" width="1.26953125" customWidth="1"/>
    <col min="28" max="28" width="15.7265625" customWidth="1"/>
    <col min="29" max="16384" width="15.7265625" style="277"/>
  </cols>
  <sheetData>
    <row r="1" spans="1:28" s="257" customFormat="1" ht="12" customHeight="1" x14ac:dyDescent="0.25">
      <c r="A1" s="256" t="s">
        <v>242</v>
      </c>
      <c r="C1" s="235"/>
      <c r="D1" s="258"/>
      <c r="E1" s="235"/>
      <c r="F1" s="258"/>
      <c r="G1" s="235"/>
      <c r="H1" s="258"/>
      <c r="I1" s="235"/>
      <c r="J1" s="258"/>
      <c r="K1" s="235"/>
      <c r="L1" s="258"/>
      <c r="M1" s="235"/>
      <c r="N1" s="258"/>
      <c r="O1" s="235"/>
      <c r="P1" s="258"/>
      <c r="Q1" s="235"/>
      <c r="R1" s="258"/>
      <c r="S1" s="235"/>
      <c r="T1" s="258"/>
      <c r="U1" s="235"/>
      <c r="V1" s="258"/>
      <c r="W1" s="235"/>
      <c r="X1" s="258"/>
      <c r="Y1" s="235"/>
      <c r="Z1" s="258"/>
      <c r="AA1" s="235"/>
      <c r="AB1" s="258"/>
    </row>
    <row r="2" spans="1:28" s="257" customFormat="1" ht="15" customHeight="1" x14ac:dyDescent="0.25">
      <c r="A2" s="256"/>
      <c r="B2" s="308" t="s">
        <v>24</v>
      </c>
      <c r="C2" s="235"/>
      <c r="D2" s="258"/>
      <c r="E2" s="235"/>
      <c r="F2" s="258"/>
      <c r="G2" s="235"/>
      <c r="H2" s="258"/>
      <c r="I2" s="235"/>
      <c r="J2" s="258"/>
      <c r="K2" s="235"/>
      <c r="L2" s="258"/>
      <c r="M2" s="235"/>
      <c r="N2" s="258"/>
      <c r="O2" s="235"/>
      <c r="P2" s="258"/>
      <c r="Q2" s="235"/>
      <c r="R2" s="258"/>
      <c r="S2" s="235"/>
      <c r="T2" s="258"/>
      <c r="U2" s="235"/>
      <c r="V2" s="258"/>
      <c r="W2" s="235"/>
      <c r="X2" s="258"/>
      <c r="Y2" s="235"/>
      <c r="Z2" s="258"/>
      <c r="AA2" s="235"/>
      <c r="AB2" s="258"/>
    </row>
    <row r="3" spans="1:28" s="257" customFormat="1" ht="10" customHeight="1" x14ac:dyDescent="0.25">
      <c r="A3" s="256"/>
      <c r="B3" s="228"/>
      <c r="C3" s="235"/>
      <c r="D3" s="258"/>
      <c r="E3" s="235"/>
      <c r="F3" s="258"/>
      <c r="G3" s="235"/>
      <c r="H3" s="258"/>
      <c r="I3" s="235"/>
      <c r="J3" s="258"/>
      <c r="K3" s="235"/>
      <c r="L3" s="258"/>
      <c r="M3" s="235"/>
      <c r="N3" s="258"/>
      <c r="O3" s="235"/>
      <c r="P3" s="258"/>
      <c r="Q3" s="235"/>
      <c r="R3" s="258"/>
      <c r="S3" s="235"/>
      <c r="T3" s="258"/>
      <c r="U3" s="235"/>
      <c r="V3" s="258"/>
      <c r="W3" s="235"/>
      <c r="X3" s="258"/>
      <c r="Y3" s="235"/>
      <c r="Z3" s="258"/>
      <c r="AA3" s="235"/>
      <c r="AB3" s="258"/>
    </row>
    <row r="4" spans="1:28" s="257" customFormat="1" ht="15" customHeight="1" x14ac:dyDescent="0.25">
      <c r="A4" s="256"/>
      <c r="B4" s="309" t="s">
        <v>243</v>
      </c>
      <c r="C4" s="235"/>
      <c r="D4" s="258"/>
      <c r="E4" s="235"/>
      <c r="F4" s="258"/>
      <c r="G4" s="235"/>
      <c r="H4" s="258"/>
      <c r="I4" s="235"/>
      <c r="J4" s="258"/>
      <c r="K4" s="235"/>
      <c r="L4" s="258"/>
      <c r="M4" s="235"/>
      <c r="N4" s="258"/>
      <c r="O4" s="235"/>
      <c r="P4" s="258"/>
      <c r="Q4" s="235"/>
      <c r="R4" s="258"/>
      <c r="S4" s="235"/>
      <c r="T4" s="258"/>
      <c r="U4" s="235"/>
      <c r="V4" s="258"/>
      <c r="W4" s="235"/>
      <c r="X4" s="258"/>
      <c r="Y4" s="235"/>
      <c r="Z4" s="258"/>
      <c r="AA4" s="235"/>
      <c r="AB4" s="258"/>
    </row>
    <row r="5" spans="1:28" s="257" customFormat="1" ht="15" customHeight="1" x14ac:dyDescent="0.25">
      <c r="A5" s="256"/>
      <c r="B5" s="310" t="s">
        <v>216</v>
      </c>
      <c r="C5" s="235"/>
      <c r="D5" s="258"/>
      <c r="E5" s="235"/>
      <c r="F5" s="258"/>
      <c r="G5" s="235"/>
      <c r="H5" s="258"/>
      <c r="I5" s="235"/>
      <c r="J5" s="258"/>
      <c r="K5" s="235"/>
      <c r="L5" s="258"/>
      <c r="M5" s="235"/>
      <c r="N5" s="258"/>
      <c r="O5" s="235"/>
      <c r="P5" s="258"/>
      <c r="Q5" s="235"/>
      <c r="R5" s="258"/>
      <c r="S5" s="235"/>
      <c r="T5" s="258"/>
      <c r="U5" s="235"/>
      <c r="V5" s="258"/>
      <c r="W5" s="235"/>
      <c r="X5" s="258"/>
      <c r="Y5" s="235"/>
      <c r="Z5" s="258"/>
      <c r="AA5" s="235"/>
      <c r="AB5" s="258"/>
    </row>
    <row r="6" spans="1:28" s="257" customFormat="1" ht="15" customHeight="1" x14ac:dyDescent="0.25">
      <c r="A6" s="256"/>
      <c r="B6" s="310" t="s">
        <v>331</v>
      </c>
      <c r="C6" s="235"/>
      <c r="D6" s="258"/>
      <c r="E6" s="235"/>
      <c r="F6" s="258"/>
      <c r="G6" s="235"/>
      <c r="H6" s="258"/>
      <c r="I6" s="235"/>
      <c r="J6" s="258"/>
      <c r="K6" s="235"/>
      <c r="L6" s="258"/>
      <c r="M6" s="235"/>
      <c r="N6" s="258"/>
      <c r="O6" s="235"/>
      <c r="P6" s="258"/>
      <c r="Q6" s="235"/>
      <c r="R6" s="258"/>
      <c r="S6" s="235"/>
      <c r="T6" s="258"/>
      <c r="U6" s="235"/>
      <c r="V6" s="258"/>
      <c r="W6" s="235"/>
      <c r="X6" s="258"/>
      <c r="Y6" s="235"/>
      <c r="Z6" s="258"/>
      <c r="AA6" s="235"/>
      <c r="AB6" s="258"/>
    </row>
    <row r="7" spans="1:28" s="257" customFormat="1" ht="12" customHeight="1" x14ac:dyDescent="0.25">
      <c r="A7" s="256"/>
      <c r="C7" s="235"/>
      <c r="D7" s="258"/>
      <c r="E7" s="235"/>
      <c r="F7" s="258"/>
      <c r="G7" s="235"/>
      <c r="H7" s="258"/>
      <c r="I7" s="235"/>
      <c r="J7" s="258"/>
      <c r="K7" s="235"/>
      <c r="L7" s="258"/>
      <c r="M7" s="235"/>
      <c r="N7" s="258"/>
      <c r="O7" s="235"/>
      <c r="P7" s="258"/>
      <c r="Q7" s="235"/>
      <c r="R7" s="258"/>
      <c r="S7" s="235"/>
      <c r="T7" s="258"/>
      <c r="U7" s="235"/>
      <c r="V7" s="258"/>
      <c r="W7" s="235"/>
      <c r="X7" s="258"/>
      <c r="Y7" s="235"/>
      <c r="Z7" s="258"/>
      <c r="AA7" s="235"/>
      <c r="AB7" s="258"/>
    </row>
    <row r="8" spans="1:28" s="257" customFormat="1" ht="15" customHeight="1" x14ac:dyDescent="0.25">
      <c r="A8" s="256"/>
      <c r="C8" s="259"/>
      <c r="D8" s="379" t="s">
        <v>351</v>
      </c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</row>
    <row r="9" spans="1:28" s="257" customFormat="1" ht="15" customHeight="1" x14ac:dyDescent="0.25">
      <c r="A9" s="256"/>
      <c r="B9" s="260"/>
      <c r="C9" s="235"/>
      <c r="D9" s="242"/>
      <c r="E9" s="235"/>
      <c r="F9" s="242"/>
      <c r="G9" s="235"/>
      <c r="H9" s="242"/>
      <c r="I9" s="235"/>
      <c r="J9" s="242"/>
      <c r="K9" s="235"/>
      <c r="L9" s="242"/>
      <c r="M9" s="235"/>
      <c r="N9" s="242"/>
      <c r="O9" s="235"/>
      <c r="P9" s="242"/>
      <c r="Q9" s="235"/>
      <c r="R9" s="242"/>
      <c r="S9" s="235"/>
      <c r="T9" s="242"/>
      <c r="U9" s="235"/>
      <c r="V9" s="242"/>
      <c r="W9" s="235"/>
      <c r="X9" s="242"/>
      <c r="Y9" s="235"/>
      <c r="Z9" s="242"/>
      <c r="AA9" s="235"/>
      <c r="AB9" s="242"/>
    </row>
    <row r="10" spans="1:28" s="230" customFormat="1" ht="15" customHeight="1" x14ac:dyDescent="0.25">
      <c r="A10" s="261"/>
      <c r="C10" s="231"/>
      <c r="D10" s="312" t="s">
        <v>384</v>
      </c>
      <c r="E10" s="231"/>
      <c r="F10" s="312" t="s">
        <v>383</v>
      </c>
      <c r="G10" s="231"/>
      <c r="H10" s="312" t="s">
        <v>376</v>
      </c>
      <c r="I10" s="231"/>
      <c r="J10" s="312" t="s">
        <v>372</v>
      </c>
      <c r="K10" s="231"/>
      <c r="L10" s="312" t="s">
        <v>367</v>
      </c>
      <c r="M10" s="231"/>
      <c r="N10" s="312" t="s">
        <v>363</v>
      </c>
      <c r="O10" s="231"/>
      <c r="P10" s="312" t="s">
        <v>352</v>
      </c>
      <c r="Q10" s="231"/>
      <c r="R10" s="312" t="s">
        <v>348</v>
      </c>
      <c r="S10" s="231"/>
      <c r="T10" s="312" t="s">
        <v>346</v>
      </c>
      <c r="U10" s="231"/>
      <c r="V10" s="312" t="s">
        <v>337</v>
      </c>
      <c r="W10" s="231"/>
      <c r="X10" s="312" t="s">
        <v>318</v>
      </c>
      <c r="Y10" s="231"/>
      <c r="Z10" s="312" t="s">
        <v>244</v>
      </c>
      <c r="AA10" s="231"/>
      <c r="AB10" s="312" t="s">
        <v>329</v>
      </c>
    </row>
    <row r="11" spans="1:28" s="230" customFormat="1" ht="15" customHeight="1" x14ac:dyDescent="0.25">
      <c r="A11" s="261"/>
      <c r="B11" s="313" t="s">
        <v>245</v>
      </c>
      <c r="C11" s="235"/>
      <c r="D11" s="242"/>
      <c r="E11" s="235"/>
      <c r="F11" s="242"/>
      <c r="G11" s="235"/>
      <c r="H11" s="242"/>
      <c r="I11" s="235"/>
      <c r="J11" s="242"/>
      <c r="K11" s="235"/>
      <c r="L11" s="242"/>
      <c r="M11" s="235"/>
      <c r="N11" s="242"/>
      <c r="O11" s="235"/>
      <c r="P11" s="242"/>
      <c r="Q11" s="235"/>
      <c r="R11" s="242"/>
      <c r="S11" s="235"/>
      <c r="T11" s="242"/>
      <c r="U11" s="235"/>
      <c r="V11" s="242"/>
      <c r="W11" s="235"/>
      <c r="X11" s="242"/>
      <c r="Y11" s="235"/>
      <c r="Z11" s="242"/>
      <c r="AA11" s="235"/>
      <c r="AB11" s="242"/>
    </row>
    <row r="12" spans="1:28" s="257" customFormat="1" ht="15" customHeight="1" x14ac:dyDescent="0.25">
      <c r="A12" s="256"/>
      <c r="B12" s="314" t="s">
        <v>232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38"/>
      <c r="W12" s="242"/>
      <c r="X12" s="238"/>
      <c r="Y12" s="242"/>
      <c r="Z12" s="238"/>
      <c r="AA12" s="242"/>
      <c r="AB12" s="238"/>
    </row>
    <row r="13" spans="1:28" s="257" customFormat="1" ht="15" customHeight="1" x14ac:dyDescent="0.25">
      <c r="A13" s="256"/>
      <c r="B13" s="315" t="s">
        <v>246</v>
      </c>
      <c r="C13" s="247"/>
      <c r="D13" s="316">
        <v>158084</v>
      </c>
      <c r="E13" s="247"/>
      <c r="F13" s="316">
        <v>153653</v>
      </c>
      <c r="G13" s="247"/>
      <c r="H13" s="316">
        <v>159973</v>
      </c>
      <c r="I13" s="247"/>
      <c r="J13" s="316">
        <v>29937</v>
      </c>
      <c r="K13" s="247"/>
      <c r="L13" s="316">
        <v>50456</v>
      </c>
      <c r="M13" s="247"/>
      <c r="N13" s="316">
        <v>49304</v>
      </c>
      <c r="O13" s="247"/>
      <c r="P13" s="316">
        <v>31915</v>
      </c>
      <c r="Q13" s="247"/>
      <c r="R13" s="316">
        <v>44287</v>
      </c>
      <c r="S13" s="247"/>
      <c r="T13" s="316">
        <v>49620</v>
      </c>
      <c r="U13" s="247"/>
      <c r="V13" s="316">
        <v>87468</v>
      </c>
      <c r="W13" s="247"/>
      <c r="X13" s="316">
        <v>64680</v>
      </c>
      <c r="Y13" s="247"/>
      <c r="Z13" s="316">
        <v>49606</v>
      </c>
      <c r="AA13" s="247"/>
      <c r="AB13" s="316">
        <v>45497</v>
      </c>
    </row>
    <row r="14" spans="1:28" s="257" customFormat="1" ht="15" customHeight="1" x14ac:dyDescent="0.25">
      <c r="A14" s="256"/>
      <c r="B14" s="315" t="s">
        <v>342</v>
      </c>
      <c r="C14" s="247"/>
      <c r="D14" s="316">
        <v>1837</v>
      </c>
      <c r="E14" s="247"/>
      <c r="F14" s="316">
        <v>13831</v>
      </c>
      <c r="G14" s="247"/>
      <c r="H14" s="316">
        <v>5658</v>
      </c>
      <c r="I14" s="247"/>
      <c r="J14" s="316">
        <v>4112</v>
      </c>
      <c r="K14" s="247"/>
      <c r="L14" s="316">
        <v>9920</v>
      </c>
      <c r="M14" s="247"/>
      <c r="N14" s="316">
        <v>10940</v>
      </c>
      <c r="O14" s="247"/>
      <c r="P14" s="316">
        <v>11835</v>
      </c>
      <c r="Q14" s="247"/>
      <c r="R14" s="316">
        <v>2848</v>
      </c>
      <c r="S14" s="247"/>
      <c r="T14" s="316">
        <v>3703</v>
      </c>
      <c r="U14" s="247"/>
      <c r="V14" s="316">
        <v>0</v>
      </c>
      <c r="W14" s="247"/>
      <c r="X14" s="316">
        <v>0</v>
      </c>
      <c r="Y14" s="247"/>
      <c r="Z14" s="316">
        <v>0</v>
      </c>
      <c r="AA14" s="247"/>
      <c r="AB14" s="316">
        <v>0</v>
      </c>
    </row>
    <row r="15" spans="1:28" s="257" customFormat="1" ht="15" customHeight="1" x14ac:dyDescent="0.25">
      <c r="A15" s="256"/>
      <c r="B15" s="315" t="s">
        <v>247</v>
      </c>
      <c r="C15" s="247"/>
      <c r="D15" s="316">
        <v>142504</v>
      </c>
      <c r="E15" s="247"/>
      <c r="F15" s="316">
        <v>154667</v>
      </c>
      <c r="G15" s="247"/>
      <c r="H15" s="316">
        <v>133090</v>
      </c>
      <c r="I15" s="247"/>
      <c r="J15" s="316">
        <v>140117</v>
      </c>
      <c r="K15" s="247"/>
      <c r="L15" s="316">
        <v>125809</v>
      </c>
      <c r="M15" s="247"/>
      <c r="N15" s="316">
        <v>123333</v>
      </c>
      <c r="O15" s="247"/>
      <c r="P15" s="316">
        <v>113031</v>
      </c>
      <c r="Q15" s="247"/>
      <c r="R15" s="316">
        <v>109175</v>
      </c>
      <c r="S15" s="247"/>
      <c r="T15" s="316">
        <v>134999</v>
      </c>
      <c r="U15" s="247"/>
      <c r="V15" s="316">
        <v>95121</v>
      </c>
      <c r="W15" s="247"/>
      <c r="X15" s="316">
        <v>100296</v>
      </c>
      <c r="Y15" s="247"/>
      <c r="Z15" s="316">
        <v>62196</v>
      </c>
      <c r="AA15" s="247"/>
      <c r="AB15" s="316">
        <v>70987</v>
      </c>
    </row>
    <row r="16" spans="1:28" s="257" customFormat="1" ht="15" customHeight="1" x14ac:dyDescent="0.25">
      <c r="A16" s="256"/>
      <c r="B16" s="315" t="s">
        <v>248</v>
      </c>
      <c r="C16" s="247"/>
      <c r="D16" s="316">
        <v>117157</v>
      </c>
      <c r="E16" s="247"/>
      <c r="F16" s="316">
        <v>132565</v>
      </c>
      <c r="G16" s="247"/>
      <c r="H16" s="316">
        <v>127762</v>
      </c>
      <c r="I16" s="247"/>
      <c r="J16" s="316">
        <v>123538</v>
      </c>
      <c r="K16" s="247"/>
      <c r="L16" s="316">
        <v>100344</v>
      </c>
      <c r="M16" s="247"/>
      <c r="N16" s="316">
        <v>112951</v>
      </c>
      <c r="O16" s="247"/>
      <c r="P16" s="316">
        <v>119326</v>
      </c>
      <c r="Q16" s="247"/>
      <c r="R16" s="316">
        <v>108545</v>
      </c>
      <c r="S16" s="247"/>
      <c r="T16" s="316">
        <v>93435</v>
      </c>
      <c r="U16" s="247"/>
      <c r="V16" s="316">
        <v>81442</v>
      </c>
      <c r="W16" s="247"/>
      <c r="X16" s="316">
        <v>61989</v>
      </c>
      <c r="Y16" s="247"/>
      <c r="Z16" s="316">
        <v>55657</v>
      </c>
      <c r="AA16" s="247"/>
      <c r="AB16" s="316">
        <v>41211</v>
      </c>
    </row>
    <row r="17" spans="1:35" s="257" customFormat="1" ht="15" customHeight="1" x14ac:dyDescent="0.25">
      <c r="A17" s="256"/>
      <c r="B17" s="315" t="s">
        <v>249</v>
      </c>
      <c r="C17" s="247"/>
      <c r="D17" s="316">
        <v>28782</v>
      </c>
      <c r="E17" s="247"/>
      <c r="F17" s="316">
        <v>26359</v>
      </c>
      <c r="G17" s="247"/>
      <c r="H17" s="316">
        <v>26671</v>
      </c>
      <c r="I17" s="247"/>
      <c r="J17" s="316">
        <v>27919</v>
      </c>
      <c r="K17" s="247"/>
      <c r="L17" s="316">
        <v>30141</v>
      </c>
      <c r="M17" s="247"/>
      <c r="N17" s="316">
        <v>35375</v>
      </c>
      <c r="O17" s="247"/>
      <c r="P17" s="316">
        <v>32996</v>
      </c>
      <c r="Q17" s="247"/>
      <c r="R17" s="316">
        <v>26738</v>
      </c>
      <c r="S17" s="247"/>
      <c r="T17" s="316">
        <v>34330</v>
      </c>
      <c r="U17" s="247"/>
      <c r="V17" s="316">
        <v>25226</v>
      </c>
      <c r="W17" s="247"/>
      <c r="X17" s="316">
        <v>23562</v>
      </c>
      <c r="Y17" s="247"/>
      <c r="Z17" s="316">
        <v>11581</v>
      </c>
      <c r="AA17" s="247"/>
      <c r="AB17" s="316">
        <v>15160</v>
      </c>
    </row>
    <row r="18" spans="1:35" s="257" customFormat="1" ht="15" customHeight="1" x14ac:dyDescent="0.25">
      <c r="A18" s="256"/>
      <c r="B18" s="315" t="s">
        <v>250</v>
      </c>
      <c r="C18" s="247"/>
      <c r="D18" s="316">
        <v>41929</v>
      </c>
      <c r="E18" s="247"/>
      <c r="F18" s="316">
        <v>42236</v>
      </c>
      <c r="G18" s="247"/>
      <c r="H18" s="316">
        <v>41911</v>
      </c>
      <c r="I18" s="247"/>
      <c r="J18" s="316">
        <v>40380</v>
      </c>
      <c r="K18" s="247"/>
      <c r="L18" s="316">
        <v>39008</v>
      </c>
      <c r="M18" s="247"/>
      <c r="N18" s="316">
        <v>40400</v>
      </c>
      <c r="O18" s="247"/>
      <c r="P18" s="316">
        <v>39906</v>
      </c>
      <c r="Q18" s="247"/>
      <c r="R18" s="316">
        <v>42534</v>
      </c>
      <c r="S18" s="247"/>
      <c r="T18" s="316">
        <v>41125</v>
      </c>
      <c r="U18" s="247"/>
      <c r="V18" s="316">
        <v>32770</v>
      </c>
      <c r="W18" s="247"/>
      <c r="X18" s="316">
        <v>37139</v>
      </c>
      <c r="Y18" s="247"/>
      <c r="Z18" s="316">
        <v>41060</v>
      </c>
      <c r="AA18" s="247"/>
      <c r="AB18" s="316">
        <v>16734</v>
      </c>
    </row>
    <row r="19" spans="1:35" s="257" customFormat="1" ht="15" customHeight="1" x14ac:dyDescent="0.25">
      <c r="A19" s="256"/>
      <c r="B19" s="315" t="s">
        <v>251</v>
      </c>
      <c r="C19" s="247"/>
      <c r="D19" s="317">
        <v>4544</v>
      </c>
      <c r="E19" s="247"/>
      <c r="F19" s="317">
        <v>6947</v>
      </c>
      <c r="G19" s="247"/>
      <c r="H19" s="317">
        <v>6606</v>
      </c>
      <c r="I19" s="247"/>
      <c r="J19" s="317">
        <v>9551</v>
      </c>
      <c r="K19" s="247"/>
      <c r="L19" s="317">
        <v>6909</v>
      </c>
      <c r="M19" s="247"/>
      <c r="N19" s="317">
        <v>7959</v>
      </c>
      <c r="O19" s="247"/>
      <c r="P19" s="317">
        <v>6958</v>
      </c>
      <c r="Q19" s="247"/>
      <c r="R19" s="317">
        <v>4256</v>
      </c>
      <c r="S19" s="247"/>
      <c r="T19" s="317">
        <v>5494</v>
      </c>
      <c r="U19" s="247"/>
      <c r="V19" s="317">
        <v>4873</v>
      </c>
      <c r="W19" s="247"/>
      <c r="X19" s="317">
        <v>2356</v>
      </c>
      <c r="Y19" s="247"/>
      <c r="Z19" s="317">
        <v>1452</v>
      </c>
      <c r="AA19" s="247"/>
      <c r="AB19" s="317">
        <v>3484</v>
      </c>
    </row>
    <row r="20" spans="1:35" s="257" customFormat="1" ht="15" customHeight="1" x14ac:dyDescent="0.25">
      <c r="A20" s="256"/>
      <c r="B20" s="26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</row>
    <row r="21" spans="1:35" s="257" customFormat="1" ht="15" customHeight="1" x14ac:dyDescent="0.25">
      <c r="A21" s="256"/>
      <c r="B21" s="314" t="s">
        <v>252</v>
      </c>
      <c r="C21" s="248"/>
      <c r="D21" s="318">
        <v>494837</v>
      </c>
      <c r="E21" s="248"/>
      <c r="F21" s="318">
        <v>530258</v>
      </c>
      <c r="G21" s="248"/>
      <c r="H21" s="318">
        <v>501671</v>
      </c>
      <c r="I21" s="248"/>
      <c r="J21" s="318">
        <v>375554</v>
      </c>
      <c r="K21" s="248"/>
      <c r="L21" s="318">
        <v>362587</v>
      </c>
      <c r="M21" s="248"/>
      <c r="N21" s="318">
        <v>380262</v>
      </c>
      <c r="O21" s="248"/>
      <c r="P21" s="318">
        <v>355967</v>
      </c>
      <c r="Q21" s="248"/>
      <c r="R21" s="318">
        <v>338383</v>
      </c>
      <c r="S21" s="248"/>
      <c r="T21" s="318">
        <v>362706</v>
      </c>
      <c r="U21" s="248"/>
      <c r="V21" s="318">
        <v>326900</v>
      </c>
      <c r="W21" s="248"/>
      <c r="X21" s="318">
        <v>290022</v>
      </c>
      <c r="Y21" s="248"/>
      <c r="Z21" s="318">
        <v>221552</v>
      </c>
      <c r="AA21" s="248"/>
      <c r="AB21" s="318">
        <v>193073</v>
      </c>
    </row>
    <row r="22" spans="1:35" s="257" customFormat="1" ht="15" customHeight="1" x14ac:dyDescent="0.25">
      <c r="A22" s="26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</row>
    <row r="23" spans="1:35" s="257" customFormat="1" ht="15" customHeight="1" x14ac:dyDescent="0.25">
      <c r="A23" s="256"/>
      <c r="B23" s="314" t="s">
        <v>253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</row>
    <row r="24" spans="1:35" s="257" customFormat="1" ht="15" customHeight="1" x14ac:dyDescent="0.25">
      <c r="A24" s="256"/>
      <c r="B24" s="315" t="s">
        <v>253</v>
      </c>
      <c r="C24" s="247"/>
      <c r="D24" s="317">
        <v>0</v>
      </c>
      <c r="E24" s="247"/>
      <c r="F24" s="317">
        <v>0</v>
      </c>
      <c r="G24" s="247"/>
      <c r="H24" s="317">
        <v>0</v>
      </c>
      <c r="I24" s="247"/>
      <c r="J24" s="317">
        <v>0</v>
      </c>
      <c r="K24" s="247"/>
      <c r="L24" s="317">
        <v>0</v>
      </c>
      <c r="M24" s="247"/>
      <c r="N24" s="317">
        <v>0</v>
      </c>
      <c r="O24" s="247"/>
      <c r="P24" s="317">
        <v>0</v>
      </c>
      <c r="Q24" s="247"/>
      <c r="R24" s="317">
        <v>0</v>
      </c>
      <c r="S24" s="247"/>
      <c r="T24" s="317">
        <v>0</v>
      </c>
      <c r="U24" s="247"/>
      <c r="V24" s="317">
        <v>0</v>
      </c>
      <c r="W24" s="247"/>
      <c r="X24" s="317">
        <v>0</v>
      </c>
      <c r="Y24" s="247"/>
      <c r="Z24" s="317">
        <v>255</v>
      </c>
      <c r="AA24" s="247"/>
      <c r="AB24" s="317">
        <v>25917</v>
      </c>
    </row>
    <row r="25" spans="1:35" s="257" customFormat="1" ht="10" customHeight="1" x14ac:dyDescent="0.25">
      <c r="A25" s="256"/>
      <c r="B25" s="260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</row>
    <row r="26" spans="1:35" s="257" customFormat="1" ht="15" customHeight="1" x14ac:dyDescent="0.25">
      <c r="A26" s="256"/>
      <c r="B26" s="314" t="s">
        <v>253</v>
      </c>
      <c r="C26" s="248"/>
      <c r="D26" s="318">
        <v>0</v>
      </c>
      <c r="E26" s="248"/>
      <c r="F26" s="318">
        <v>0</v>
      </c>
      <c r="G26" s="248"/>
      <c r="H26" s="318">
        <v>0</v>
      </c>
      <c r="I26" s="248"/>
      <c r="J26" s="318">
        <v>0</v>
      </c>
      <c r="K26" s="248"/>
      <c r="L26" s="318">
        <v>0</v>
      </c>
      <c r="M26" s="248"/>
      <c r="N26" s="318">
        <v>0</v>
      </c>
      <c r="O26" s="248"/>
      <c r="P26" s="318">
        <v>0</v>
      </c>
      <c r="Q26" s="248"/>
      <c r="R26" s="318">
        <v>0</v>
      </c>
      <c r="S26" s="248"/>
      <c r="T26" s="318">
        <v>0</v>
      </c>
      <c r="U26" s="248"/>
      <c r="V26" s="318">
        <v>0</v>
      </c>
      <c r="W26" s="248"/>
      <c r="X26" s="318">
        <v>0</v>
      </c>
      <c r="Y26" s="248"/>
      <c r="Z26" s="318">
        <v>255</v>
      </c>
      <c r="AA26" s="248"/>
      <c r="AB26" s="318">
        <v>25917</v>
      </c>
    </row>
    <row r="27" spans="1:35" s="257" customFormat="1" ht="15" customHeight="1" x14ac:dyDescent="0.25">
      <c r="A27" s="25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</row>
    <row r="28" spans="1:35" s="257" customFormat="1" ht="15" customHeight="1" x14ac:dyDescent="0.25">
      <c r="A28" s="256"/>
      <c r="B28" s="314" t="s">
        <v>254</v>
      </c>
      <c r="C28" s="242"/>
      <c r="D28" s="238"/>
      <c r="E28" s="242"/>
      <c r="F28" s="238"/>
      <c r="G28" s="242"/>
      <c r="H28" s="238"/>
      <c r="I28" s="242"/>
      <c r="J28" s="238"/>
      <c r="K28" s="242"/>
      <c r="L28" s="238"/>
      <c r="M28" s="242"/>
      <c r="N28" s="238"/>
      <c r="O28" s="242"/>
      <c r="P28" s="238"/>
      <c r="Q28" s="242"/>
      <c r="R28" s="238"/>
      <c r="S28" s="242"/>
      <c r="T28" s="238"/>
      <c r="U28" s="242"/>
      <c r="V28" s="238"/>
      <c r="W28" s="242"/>
      <c r="X28" s="238"/>
      <c r="Y28" s="242"/>
      <c r="Z28" s="238"/>
      <c r="AA28" s="242"/>
      <c r="AB28" s="238"/>
    </row>
    <row r="29" spans="1:35" s="257" customFormat="1" ht="15" customHeight="1" x14ac:dyDescent="0.25">
      <c r="A29" s="256"/>
      <c r="B29" s="315" t="s">
        <v>247</v>
      </c>
      <c r="C29" s="247"/>
      <c r="D29" s="316">
        <v>40359</v>
      </c>
      <c r="E29" s="247"/>
      <c r="F29" s="316">
        <v>1698</v>
      </c>
      <c r="G29" s="247"/>
      <c r="H29" s="316">
        <v>6499</v>
      </c>
      <c r="I29" s="247"/>
      <c r="J29" s="316">
        <v>5323</v>
      </c>
      <c r="K29" s="247"/>
      <c r="L29" s="316">
        <v>4766</v>
      </c>
      <c r="M29" s="247"/>
      <c r="N29" s="316">
        <v>15920</v>
      </c>
      <c r="O29" s="247"/>
      <c r="P29" s="316">
        <v>16848</v>
      </c>
      <c r="Q29" s="247"/>
      <c r="R29" s="316">
        <v>14198</v>
      </c>
      <c r="S29" s="247"/>
      <c r="T29" s="316">
        <v>13267</v>
      </c>
      <c r="U29" s="247"/>
      <c r="V29" s="316">
        <v>0</v>
      </c>
      <c r="W29" s="247"/>
      <c r="X29" s="316">
        <v>2377</v>
      </c>
      <c r="Y29" s="247"/>
      <c r="Z29" s="316">
        <v>3771</v>
      </c>
      <c r="AA29" s="247"/>
      <c r="AB29" s="316">
        <v>4793</v>
      </c>
    </row>
    <row r="30" spans="1:35" s="257" customFormat="1" ht="15" customHeight="1" x14ac:dyDescent="0.25">
      <c r="A30" s="256"/>
      <c r="B30" s="315" t="s">
        <v>249</v>
      </c>
      <c r="C30" s="247"/>
      <c r="D30" s="316">
        <v>0</v>
      </c>
      <c r="E30" s="247"/>
      <c r="F30" s="316">
        <v>0</v>
      </c>
      <c r="G30" s="247"/>
      <c r="H30" s="316">
        <v>0</v>
      </c>
      <c r="I30" s="247"/>
      <c r="J30" s="316">
        <v>0</v>
      </c>
      <c r="K30" s="247"/>
      <c r="L30" s="316">
        <v>0</v>
      </c>
      <c r="M30" s="247"/>
      <c r="N30" s="316">
        <v>0</v>
      </c>
      <c r="O30" s="247"/>
      <c r="P30" s="316">
        <v>0</v>
      </c>
      <c r="Q30" s="247"/>
      <c r="R30" s="316">
        <v>0</v>
      </c>
      <c r="S30" s="247"/>
      <c r="T30" s="316">
        <v>0</v>
      </c>
      <c r="U30" s="247"/>
      <c r="V30" s="316">
        <v>0</v>
      </c>
      <c r="W30" s="247"/>
      <c r="X30" s="316">
        <v>324</v>
      </c>
      <c r="Y30" s="247"/>
      <c r="Z30" s="316">
        <v>10123</v>
      </c>
      <c r="AA30" s="247"/>
      <c r="AB30" s="316">
        <v>5626</v>
      </c>
    </row>
    <row r="31" spans="1:35" s="257" customFormat="1" ht="15" customHeight="1" x14ac:dyDescent="0.25">
      <c r="A31" s="256"/>
      <c r="B31" s="315" t="s">
        <v>353</v>
      </c>
      <c r="C31" s="247"/>
      <c r="D31" s="316">
        <v>32599</v>
      </c>
      <c r="E31" s="247"/>
      <c r="F31" s="316">
        <v>33123</v>
      </c>
      <c r="G31" s="247"/>
      <c r="H31" s="316">
        <v>31333</v>
      </c>
      <c r="I31" s="247"/>
      <c r="J31" s="316">
        <v>0</v>
      </c>
      <c r="K31" s="247"/>
      <c r="L31" s="316">
        <v>1754</v>
      </c>
      <c r="M31" s="247"/>
      <c r="N31" s="316">
        <v>0</v>
      </c>
      <c r="O31" s="247"/>
      <c r="P31" s="316">
        <v>0</v>
      </c>
      <c r="Q31" s="247"/>
      <c r="R31" s="316">
        <v>0</v>
      </c>
      <c r="S31" s="247"/>
      <c r="T31" s="316">
        <v>0</v>
      </c>
      <c r="U31" s="247"/>
      <c r="V31" s="316">
        <v>0</v>
      </c>
      <c r="W31" s="247"/>
      <c r="X31" s="316">
        <v>0</v>
      </c>
      <c r="Y31" s="247"/>
      <c r="Z31" s="316">
        <v>0</v>
      </c>
      <c r="AA31" s="247"/>
      <c r="AB31" s="316">
        <v>0</v>
      </c>
      <c r="AC31" s="262"/>
      <c r="AD31" s="262"/>
      <c r="AE31" s="262"/>
      <c r="AF31" s="262"/>
      <c r="AG31" s="262"/>
      <c r="AH31" s="262"/>
      <c r="AI31" s="262"/>
    </row>
    <row r="32" spans="1:35" s="257" customFormat="1" ht="15" customHeight="1" x14ac:dyDescent="0.25">
      <c r="A32" s="256"/>
      <c r="B32" s="315" t="s">
        <v>256</v>
      </c>
      <c r="C32" s="247"/>
      <c r="D32" s="316">
        <v>971</v>
      </c>
      <c r="E32" s="247"/>
      <c r="F32" s="316">
        <v>738</v>
      </c>
      <c r="G32" s="247"/>
      <c r="H32" s="316">
        <v>345</v>
      </c>
      <c r="I32" s="247"/>
      <c r="J32" s="316">
        <v>1854</v>
      </c>
      <c r="K32" s="247"/>
      <c r="L32" s="316">
        <v>0</v>
      </c>
      <c r="M32" s="247"/>
      <c r="N32" s="316">
        <v>1453</v>
      </c>
      <c r="O32" s="247"/>
      <c r="P32" s="316">
        <v>698</v>
      </c>
      <c r="Q32" s="247"/>
      <c r="R32" s="316">
        <v>244</v>
      </c>
      <c r="S32" s="247"/>
      <c r="T32" s="316">
        <v>212</v>
      </c>
      <c r="U32" s="247"/>
      <c r="V32" s="316">
        <v>11737</v>
      </c>
      <c r="W32" s="247"/>
      <c r="X32" s="316">
        <v>19395</v>
      </c>
      <c r="Y32" s="247"/>
      <c r="Z32" s="316">
        <v>14787</v>
      </c>
      <c r="AA32" s="247"/>
      <c r="AB32" s="316">
        <v>11456</v>
      </c>
    </row>
    <row r="33" spans="1:28" s="257" customFormat="1" ht="15" customHeight="1" x14ac:dyDescent="0.25">
      <c r="A33" s="256"/>
      <c r="B33" s="315" t="s">
        <v>250</v>
      </c>
      <c r="C33" s="247"/>
      <c r="D33" s="316">
        <v>46156</v>
      </c>
      <c r="E33" s="247"/>
      <c r="F33" s="316">
        <v>46016</v>
      </c>
      <c r="G33" s="247"/>
      <c r="H33" s="316">
        <v>44912</v>
      </c>
      <c r="I33" s="247"/>
      <c r="J33" s="316">
        <v>49096</v>
      </c>
      <c r="K33" s="247"/>
      <c r="L33" s="316">
        <v>52891</v>
      </c>
      <c r="M33" s="247"/>
      <c r="N33" s="316">
        <v>61139</v>
      </c>
      <c r="O33" s="247"/>
      <c r="P33" s="316">
        <v>40239</v>
      </c>
      <c r="Q33" s="247"/>
      <c r="R33" s="316">
        <v>37998</v>
      </c>
      <c r="S33" s="247"/>
      <c r="T33" s="316">
        <v>36112</v>
      </c>
      <c r="U33" s="247"/>
      <c r="V33" s="316">
        <v>13225</v>
      </c>
      <c r="W33" s="247"/>
      <c r="X33" s="316">
        <v>11460</v>
      </c>
      <c r="Y33" s="247"/>
      <c r="Z33" s="316">
        <v>18973</v>
      </c>
      <c r="AA33" s="247"/>
      <c r="AB33" s="316">
        <v>12263</v>
      </c>
    </row>
    <row r="34" spans="1:28" s="257" customFormat="1" ht="15" customHeight="1" x14ac:dyDescent="0.25">
      <c r="A34" s="256"/>
      <c r="B34" s="315" t="s">
        <v>257</v>
      </c>
      <c r="C34" s="247"/>
      <c r="D34" s="316">
        <v>1293</v>
      </c>
      <c r="E34" s="247"/>
      <c r="F34" s="316">
        <v>1220</v>
      </c>
      <c r="G34" s="247"/>
      <c r="H34" s="316">
        <v>1197</v>
      </c>
      <c r="I34" s="247"/>
      <c r="J34" s="316">
        <v>1123</v>
      </c>
      <c r="K34" s="247"/>
      <c r="L34" s="316">
        <v>1151</v>
      </c>
      <c r="M34" s="247"/>
      <c r="N34" s="316">
        <v>1066</v>
      </c>
      <c r="O34" s="247"/>
      <c r="P34" s="316">
        <v>1113</v>
      </c>
      <c r="Q34" s="247"/>
      <c r="R34" s="316">
        <v>1160</v>
      </c>
      <c r="S34" s="247"/>
      <c r="T34" s="316">
        <v>1167</v>
      </c>
      <c r="U34" s="247"/>
      <c r="V34" s="316">
        <v>1373</v>
      </c>
      <c r="W34" s="247"/>
      <c r="X34" s="316">
        <v>2364</v>
      </c>
      <c r="Y34" s="247"/>
      <c r="Z34" s="316">
        <v>12172</v>
      </c>
      <c r="AA34" s="247"/>
      <c r="AB34" s="316">
        <v>11679</v>
      </c>
    </row>
    <row r="35" spans="1:28" s="257" customFormat="1" ht="15" customHeight="1" x14ac:dyDescent="0.25">
      <c r="A35" s="256"/>
      <c r="B35" s="315" t="s">
        <v>251</v>
      </c>
      <c r="C35" s="247"/>
      <c r="D35" s="316">
        <v>317</v>
      </c>
      <c r="E35" s="247"/>
      <c r="F35" s="316">
        <v>217</v>
      </c>
      <c r="G35" s="247"/>
      <c r="H35" s="316">
        <v>255</v>
      </c>
      <c r="I35" s="247"/>
      <c r="J35" s="316">
        <v>204</v>
      </c>
      <c r="K35" s="247"/>
      <c r="L35" s="316">
        <v>23</v>
      </c>
      <c r="M35" s="247"/>
      <c r="N35" s="316">
        <v>58</v>
      </c>
      <c r="O35" s="247"/>
      <c r="P35" s="316">
        <v>141</v>
      </c>
      <c r="Q35" s="247"/>
      <c r="R35" s="316">
        <v>212</v>
      </c>
      <c r="S35" s="247"/>
      <c r="T35" s="316">
        <v>409</v>
      </c>
      <c r="U35" s="247"/>
      <c r="V35" s="316">
        <v>69</v>
      </c>
      <c r="W35" s="247"/>
      <c r="X35" s="316">
        <v>2905</v>
      </c>
      <c r="Y35" s="247"/>
      <c r="Z35" s="316">
        <v>2988</v>
      </c>
      <c r="AA35" s="247"/>
      <c r="AB35" s="316">
        <v>8320</v>
      </c>
    </row>
    <row r="36" spans="1:28" s="265" customFormat="1" ht="10" customHeight="1" x14ac:dyDescent="0.25">
      <c r="A36" s="256"/>
      <c r="B36" s="263"/>
      <c r="C36" s="264"/>
      <c r="D36" s="258"/>
      <c r="E36" s="264"/>
      <c r="F36" s="258"/>
      <c r="G36" s="264"/>
      <c r="H36" s="258"/>
      <c r="I36" s="264"/>
      <c r="J36" s="258"/>
      <c r="K36" s="264"/>
      <c r="L36" s="258"/>
      <c r="M36" s="264"/>
      <c r="N36" s="258"/>
      <c r="O36" s="264"/>
      <c r="P36" s="258"/>
      <c r="Q36" s="264"/>
      <c r="R36" s="258"/>
      <c r="S36" s="264"/>
      <c r="T36" s="258"/>
      <c r="U36" s="264"/>
      <c r="V36" s="258"/>
      <c r="W36" s="264"/>
      <c r="X36" s="258"/>
      <c r="Y36" s="264"/>
      <c r="Z36" s="258"/>
      <c r="AA36" s="264"/>
      <c r="AB36" s="258"/>
    </row>
    <row r="37" spans="1:28" s="257" customFormat="1" ht="15" customHeight="1" x14ac:dyDescent="0.25">
      <c r="A37" s="256"/>
      <c r="B37" s="315" t="s">
        <v>258</v>
      </c>
      <c r="C37" s="247"/>
      <c r="D37" s="316">
        <v>41316</v>
      </c>
      <c r="E37" s="247"/>
      <c r="F37" s="316">
        <v>41940</v>
      </c>
      <c r="G37" s="247"/>
      <c r="H37" s="316">
        <v>43905</v>
      </c>
      <c r="I37" s="247"/>
      <c r="J37" s="316">
        <v>39351</v>
      </c>
      <c r="K37" s="247"/>
      <c r="L37" s="316">
        <v>40422</v>
      </c>
      <c r="M37" s="247"/>
      <c r="N37" s="316">
        <v>38361</v>
      </c>
      <c r="O37" s="247"/>
      <c r="P37" s="316">
        <v>36476</v>
      </c>
      <c r="Q37" s="247"/>
      <c r="R37" s="316">
        <v>37665</v>
      </c>
      <c r="S37" s="247"/>
      <c r="T37" s="316">
        <v>37571</v>
      </c>
      <c r="U37" s="247"/>
      <c r="V37" s="316">
        <v>38702</v>
      </c>
      <c r="W37" s="247"/>
      <c r="X37" s="316">
        <v>18540</v>
      </c>
      <c r="Y37" s="247"/>
      <c r="Z37" s="316">
        <v>19070</v>
      </c>
      <c r="AA37" s="247"/>
      <c r="AB37" s="316">
        <v>11785</v>
      </c>
    </row>
    <row r="38" spans="1:28" s="257" customFormat="1" ht="15" customHeight="1" x14ac:dyDescent="0.25">
      <c r="A38" s="256"/>
      <c r="B38" s="315" t="s">
        <v>259</v>
      </c>
      <c r="C38" s="247"/>
      <c r="D38" s="317">
        <v>61834</v>
      </c>
      <c r="E38" s="247"/>
      <c r="F38" s="317">
        <v>58266</v>
      </c>
      <c r="G38" s="247"/>
      <c r="H38" s="317">
        <v>56915</v>
      </c>
      <c r="I38" s="247"/>
      <c r="J38" s="317">
        <v>53242</v>
      </c>
      <c r="K38" s="247"/>
      <c r="L38" s="317">
        <v>52912</v>
      </c>
      <c r="M38" s="247"/>
      <c r="N38" s="317">
        <v>46404</v>
      </c>
      <c r="O38" s="247"/>
      <c r="P38" s="317">
        <v>46139</v>
      </c>
      <c r="Q38" s="247"/>
      <c r="R38" s="317">
        <v>45244</v>
      </c>
      <c r="S38" s="247"/>
      <c r="T38" s="317">
        <v>45175</v>
      </c>
      <c r="U38" s="247"/>
      <c r="V38" s="317">
        <v>37985</v>
      </c>
      <c r="W38" s="247"/>
      <c r="X38" s="317">
        <v>29217</v>
      </c>
      <c r="Y38" s="247"/>
      <c r="Z38" s="317">
        <v>21849</v>
      </c>
      <c r="AA38" s="247"/>
      <c r="AB38" s="317">
        <v>48073</v>
      </c>
    </row>
    <row r="39" spans="1:28" s="262" customFormat="1" ht="15" customHeight="1" x14ac:dyDescent="0.25">
      <c r="A39" s="266"/>
      <c r="B39" s="267"/>
      <c r="C39" s="242"/>
      <c r="D39" s="257"/>
      <c r="E39" s="242"/>
      <c r="F39" s="257"/>
      <c r="G39" s="242"/>
      <c r="H39" s="257"/>
      <c r="I39" s="242"/>
      <c r="J39" s="257"/>
      <c r="K39" s="242"/>
      <c r="L39" s="257"/>
      <c r="M39" s="242"/>
      <c r="N39" s="257"/>
      <c r="O39" s="242"/>
      <c r="P39" s="257"/>
      <c r="Q39" s="242"/>
      <c r="R39" s="257"/>
      <c r="S39" s="242"/>
      <c r="T39" s="238"/>
      <c r="U39" s="242"/>
      <c r="V39" s="257"/>
      <c r="W39" s="242"/>
      <c r="X39" s="238"/>
      <c r="Y39" s="242"/>
      <c r="Z39" s="238"/>
      <c r="AA39" s="242"/>
      <c r="AB39" s="238"/>
    </row>
    <row r="40" spans="1:28" s="257" customFormat="1" ht="15" customHeight="1" x14ac:dyDescent="0.25">
      <c r="A40" s="256"/>
      <c r="B40" s="314" t="s">
        <v>260</v>
      </c>
      <c r="C40" s="248"/>
      <c r="D40" s="318">
        <v>224845</v>
      </c>
      <c r="E40" s="248"/>
      <c r="F40" s="318">
        <v>183218</v>
      </c>
      <c r="G40" s="248"/>
      <c r="H40" s="318">
        <v>185361</v>
      </c>
      <c r="I40" s="248"/>
      <c r="J40" s="318">
        <v>150193</v>
      </c>
      <c r="K40" s="248"/>
      <c r="L40" s="318">
        <v>153919</v>
      </c>
      <c r="M40" s="248"/>
      <c r="N40" s="318">
        <v>164401</v>
      </c>
      <c r="O40" s="248"/>
      <c r="P40" s="318">
        <v>141654</v>
      </c>
      <c r="Q40" s="248"/>
      <c r="R40" s="318">
        <v>136721</v>
      </c>
      <c r="S40" s="248"/>
      <c r="T40" s="318">
        <v>133913</v>
      </c>
      <c r="U40" s="248"/>
      <c r="V40" s="318">
        <v>103091</v>
      </c>
      <c r="W40" s="248"/>
      <c r="X40" s="318">
        <v>86582</v>
      </c>
      <c r="Y40" s="248"/>
      <c r="Z40" s="318">
        <v>103733</v>
      </c>
      <c r="AA40" s="248"/>
      <c r="AB40" s="318">
        <v>113995</v>
      </c>
    </row>
    <row r="41" spans="1:28" s="257" customFormat="1" ht="15" customHeight="1" x14ac:dyDescent="0.25">
      <c r="A41" s="256"/>
      <c r="C41" s="242"/>
      <c r="E41" s="242"/>
      <c r="G41" s="242"/>
      <c r="I41" s="242"/>
      <c r="K41" s="242"/>
      <c r="M41" s="242"/>
      <c r="O41" s="242"/>
      <c r="Q41" s="242"/>
      <c r="S41" s="242"/>
      <c r="T41" s="258"/>
      <c r="U41" s="242"/>
      <c r="W41" s="242"/>
      <c r="X41" s="258"/>
      <c r="Y41" s="242"/>
      <c r="Z41" s="258"/>
      <c r="AA41" s="242"/>
      <c r="AB41" s="258"/>
    </row>
    <row r="42" spans="1:28" s="257" customFormat="1" ht="15" customHeight="1" thickBot="1" x14ac:dyDescent="0.3">
      <c r="A42" s="256"/>
      <c r="B42" s="314" t="s">
        <v>261</v>
      </c>
      <c r="C42" s="248"/>
      <c r="D42" s="319">
        <v>719682</v>
      </c>
      <c r="E42" s="248"/>
      <c r="F42" s="319">
        <v>713476</v>
      </c>
      <c r="G42" s="248"/>
      <c r="H42" s="319">
        <v>687032</v>
      </c>
      <c r="I42" s="248"/>
      <c r="J42" s="319">
        <v>525747</v>
      </c>
      <c r="K42" s="248"/>
      <c r="L42" s="319">
        <v>516506</v>
      </c>
      <c r="M42" s="248"/>
      <c r="N42" s="319">
        <v>544663</v>
      </c>
      <c r="O42" s="248"/>
      <c r="P42" s="319">
        <v>497621</v>
      </c>
      <c r="Q42" s="248"/>
      <c r="R42" s="319">
        <v>475104</v>
      </c>
      <c r="S42" s="248"/>
      <c r="T42" s="319">
        <v>496619</v>
      </c>
      <c r="U42" s="248"/>
      <c r="V42" s="319">
        <v>429991</v>
      </c>
      <c r="W42" s="248"/>
      <c r="X42" s="319">
        <v>376604</v>
      </c>
      <c r="Y42" s="248"/>
      <c r="Z42" s="319">
        <v>325540</v>
      </c>
      <c r="AA42" s="248"/>
      <c r="AB42" s="319">
        <v>332985</v>
      </c>
    </row>
    <row r="43" spans="1:28" s="257" customFormat="1" ht="15" customHeight="1" thickTop="1" x14ac:dyDescent="0.25">
      <c r="A43" s="256"/>
      <c r="C43" s="242"/>
      <c r="D43" s="268"/>
      <c r="E43" s="242"/>
      <c r="F43" s="268"/>
      <c r="G43" s="242"/>
      <c r="H43" s="268"/>
      <c r="I43" s="242"/>
      <c r="J43" s="268"/>
      <c r="K43" s="242"/>
      <c r="L43" s="268"/>
      <c r="M43" s="242"/>
      <c r="N43" s="268"/>
      <c r="O43" s="242"/>
      <c r="P43" s="268"/>
      <c r="Q43" s="242"/>
      <c r="R43" s="268"/>
      <c r="S43" s="242"/>
      <c r="T43" s="268"/>
      <c r="U43" s="242"/>
      <c r="V43" s="268"/>
      <c r="W43" s="242"/>
      <c r="X43" s="268"/>
      <c r="Y43" s="242"/>
      <c r="Z43" s="268"/>
      <c r="AA43" s="242"/>
      <c r="AB43" s="268"/>
    </row>
    <row r="44" spans="1:28" s="265" customFormat="1" ht="15" customHeight="1" x14ac:dyDescent="0.25">
      <c r="A44" s="256"/>
      <c r="B44" s="263"/>
      <c r="C44" s="264"/>
      <c r="D44" s="258"/>
      <c r="E44" s="264"/>
      <c r="F44" s="258"/>
      <c r="G44" s="264"/>
      <c r="H44" s="258"/>
      <c r="I44" s="264"/>
      <c r="J44" s="258"/>
      <c r="K44" s="264"/>
      <c r="L44" s="258"/>
      <c r="M44" s="264"/>
      <c r="N44" s="258"/>
      <c r="O44" s="264"/>
      <c r="P44" s="258"/>
      <c r="Q44" s="264"/>
      <c r="R44" s="258"/>
      <c r="S44" s="264"/>
      <c r="T44" s="258"/>
      <c r="U44" s="264"/>
      <c r="V44" s="258"/>
      <c r="W44" s="264"/>
      <c r="X44" s="258"/>
      <c r="Y44" s="264"/>
      <c r="Z44" s="258"/>
      <c r="AA44" s="264"/>
      <c r="AB44" s="258"/>
    </row>
    <row r="45" spans="1:28" s="241" customFormat="1" ht="15" customHeight="1" x14ac:dyDescent="0.25">
      <c r="A45" s="265"/>
      <c r="B45" s="230"/>
      <c r="C45" s="231"/>
      <c r="D45" s="312">
        <v>45657</v>
      </c>
      <c r="E45" s="231"/>
      <c r="F45" s="312" t="s">
        <v>383</v>
      </c>
      <c r="G45" s="231"/>
      <c r="H45" s="312">
        <v>45473</v>
      </c>
      <c r="I45" s="231"/>
      <c r="J45" s="312" t="s">
        <v>372</v>
      </c>
      <c r="K45" s="231"/>
      <c r="L45" s="312" t="s">
        <v>373</v>
      </c>
      <c r="M45" s="231"/>
      <c r="N45" s="312" t="s">
        <v>363</v>
      </c>
      <c r="O45" s="231"/>
      <c r="P45" s="312" t="s">
        <v>352</v>
      </c>
      <c r="Q45" s="231"/>
      <c r="R45" s="312" t="s">
        <v>348</v>
      </c>
      <c r="S45" s="231"/>
      <c r="T45" s="312" t="s">
        <v>346</v>
      </c>
      <c r="U45" s="231"/>
      <c r="V45" s="312" t="s">
        <v>337</v>
      </c>
      <c r="W45" s="231"/>
      <c r="X45" s="312" t="s">
        <v>318</v>
      </c>
      <c r="Y45" s="231"/>
      <c r="Z45" s="312" t="s">
        <v>244</v>
      </c>
      <c r="AA45" s="231"/>
      <c r="AB45" s="312" t="s">
        <v>329</v>
      </c>
    </row>
    <row r="46" spans="1:28" s="230" customFormat="1" ht="15" customHeight="1" x14ac:dyDescent="0.25">
      <c r="A46" s="261"/>
      <c r="B46" s="313" t="s">
        <v>262</v>
      </c>
      <c r="C46" s="235"/>
      <c r="D46" s="242"/>
      <c r="E46" s="235"/>
      <c r="F46" s="242"/>
      <c r="G46" s="235"/>
      <c r="H46" s="242"/>
      <c r="I46" s="235"/>
      <c r="J46" s="242"/>
      <c r="K46" s="235"/>
      <c r="L46" s="242"/>
      <c r="M46" s="235"/>
      <c r="N46" s="242"/>
      <c r="O46" s="235"/>
      <c r="P46" s="242"/>
      <c r="Q46" s="235"/>
      <c r="R46" s="242"/>
      <c r="S46" s="235"/>
      <c r="T46" s="242"/>
      <c r="U46" s="235"/>
      <c r="V46" s="242"/>
      <c r="W46" s="235"/>
      <c r="X46" s="242"/>
      <c r="Y46" s="235"/>
      <c r="Z46" s="242"/>
      <c r="AA46" s="235"/>
      <c r="AB46" s="242"/>
    </row>
    <row r="47" spans="1:28" s="230" customFormat="1" ht="15" customHeight="1" x14ac:dyDescent="0.25">
      <c r="A47" s="261"/>
      <c r="B47" s="314" t="s">
        <v>232</v>
      </c>
      <c r="C47" s="235"/>
      <c r="D47" s="242"/>
      <c r="E47" s="235"/>
      <c r="F47" s="242"/>
      <c r="G47" s="235"/>
      <c r="H47" s="242"/>
      <c r="I47" s="235"/>
      <c r="J47" s="242"/>
      <c r="K47" s="235"/>
      <c r="L47" s="242"/>
      <c r="M47" s="235"/>
      <c r="N47" s="242"/>
      <c r="O47" s="235"/>
      <c r="P47" s="242"/>
      <c r="Q47" s="235"/>
      <c r="R47" s="242"/>
      <c r="S47" s="235"/>
      <c r="T47" s="242"/>
      <c r="U47" s="235"/>
      <c r="V47" s="242"/>
      <c r="W47" s="235"/>
      <c r="X47" s="242"/>
      <c r="Y47" s="235"/>
      <c r="Z47" s="242"/>
      <c r="AA47" s="235"/>
      <c r="AB47" s="242"/>
    </row>
    <row r="48" spans="1:28" s="257" customFormat="1" ht="15" customHeight="1" x14ac:dyDescent="0.25">
      <c r="A48" s="256"/>
      <c r="B48" s="315" t="s">
        <v>264</v>
      </c>
      <c r="C48" s="247"/>
      <c r="D48" s="316">
        <v>76473</v>
      </c>
      <c r="E48" s="247"/>
      <c r="F48" s="316">
        <f>'[53]BP port'!$L$12</f>
        <v>59025</v>
      </c>
      <c r="G48" s="247"/>
      <c r="H48" s="316">
        <v>42551</v>
      </c>
      <c r="I48" s="247"/>
      <c r="J48" s="316">
        <v>19304</v>
      </c>
      <c r="K48" s="247"/>
      <c r="L48" s="316">
        <v>13374</v>
      </c>
      <c r="M48" s="247"/>
      <c r="N48" s="316">
        <v>9704</v>
      </c>
      <c r="O48" s="247"/>
      <c r="P48" s="316">
        <v>5828</v>
      </c>
      <c r="Q48" s="247"/>
      <c r="R48" s="316">
        <v>8850</v>
      </c>
      <c r="S48" s="247"/>
      <c r="T48" s="316">
        <v>23595</v>
      </c>
      <c r="U48" s="247"/>
      <c r="V48" s="316">
        <v>10087</v>
      </c>
      <c r="W48" s="247"/>
      <c r="X48" s="316">
        <v>11151</v>
      </c>
      <c r="Y48" s="247"/>
      <c r="Z48" s="316">
        <v>23927</v>
      </c>
      <c r="AA48" s="247"/>
      <c r="AB48" s="316">
        <v>31445</v>
      </c>
    </row>
    <row r="49" spans="1:29" s="257" customFormat="1" ht="15" customHeight="1" x14ac:dyDescent="0.25">
      <c r="A49" s="256"/>
      <c r="B49" s="315" t="s">
        <v>353</v>
      </c>
      <c r="C49" s="247"/>
      <c r="D49" s="316">
        <v>0</v>
      </c>
      <c r="E49" s="247"/>
      <c r="F49" s="316">
        <v>0</v>
      </c>
      <c r="G49" s="247"/>
      <c r="H49" s="316">
        <v>0</v>
      </c>
      <c r="I49" s="247"/>
      <c r="J49" s="316">
        <v>776</v>
      </c>
      <c r="K49" s="247"/>
      <c r="L49" s="316">
        <v>1671</v>
      </c>
      <c r="M49" s="247"/>
      <c r="N49" s="316">
        <v>1309</v>
      </c>
      <c r="O49" s="247"/>
      <c r="P49" s="316">
        <v>4105</v>
      </c>
      <c r="Q49" s="247"/>
      <c r="R49" s="316">
        <v>0</v>
      </c>
      <c r="S49" s="247"/>
      <c r="T49" s="316">
        <v>0</v>
      </c>
      <c r="U49" s="247"/>
      <c r="V49" s="316">
        <v>0</v>
      </c>
      <c r="W49" s="247"/>
      <c r="X49" s="316">
        <v>0</v>
      </c>
      <c r="Y49" s="247"/>
      <c r="Z49" s="316">
        <v>0</v>
      </c>
      <c r="AA49" s="247"/>
      <c r="AB49" s="316">
        <v>0</v>
      </c>
    </row>
    <row r="50" spans="1:29" s="257" customFormat="1" ht="15" customHeight="1" x14ac:dyDescent="0.25">
      <c r="A50" s="256"/>
      <c r="B50" s="315" t="s">
        <v>319</v>
      </c>
      <c r="C50" s="247"/>
      <c r="D50" s="316">
        <v>0</v>
      </c>
      <c r="E50" s="247"/>
      <c r="F50" s="316">
        <v>0</v>
      </c>
      <c r="G50" s="247"/>
      <c r="H50" s="316">
        <v>0</v>
      </c>
      <c r="I50" s="247"/>
      <c r="J50" s="316">
        <v>0</v>
      </c>
      <c r="K50" s="247"/>
      <c r="L50" s="316">
        <v>0</v>
      </c>
      <c r="M50" s="247"/>
      <c r="N50" s="316">
        <v>0</v>
      </c>
      <c r="O50" s="247"/>
      <c r="P50" s="316">
        <v>0</v>
      </c>
      <c r="Q50" s="247"/>
      <c r="R50" s="316">
        <v>10517</v>
      </c>
      <c r="S50" s="247"/>
      <c r="T50" s="316">
        <v>10517</v>
      </c>
      <c r="U50" s="247"/>
      <c r="V50" s="316">
        <v>10546</v>
      </c>
      <c r="W50" s="247"/>
      <c r="X50" s="316">
        <v>7765</v>
      </c>
      <c r="Y50" s="247"/>
      <c r="Z50" s="316">
        <v>0</v>
      </c>
      <c r="AA50" s="247"/>
      <c r="AB50" s="316">
        <v>0</v>
      </c>
    </row>
    <row r="51" spans="1:29" s="257" customFormat="1" ht="15" customHeight="1" x14ac:dyDescent="0.25">
      <c r="A51" s="256"/>
      <c r="B51" s="315" t="s">
        <v>265</v>
      </c>
      <c r="C51" s="247"/>
      <c r="D51" s="316">
        <v>5103</v>
      </c>
      <c r="E51" s="247"/>
      <c r="F51" s="316">
        <v>5211</v>
      </c>
      <c r="G51" s="247"/>
      <c r="H51" s="316">
        <v>5686</v>
      </c>
      <c r="I51" s="247"/>
      <c r="J51" s="316">
        <v>5189</v>
      </c>
      <c r="K51" s="247"/>
      <c r="L51" s="316">
        <v>5882</v>
      </c>
      <c r="M51" s="247"/>
      <c r="N51" s="316">
        <v>6339</v>
      </c>
      <c r="O51" s="247"/>
      <c r="P51" s="316">
        <v>6041</v>
      </c>
      <c r="Q51" s="247"/>
      <c r="R51" s="316">
        <v>6183</v>
      </c>
      <c r="S51" s="247"/>
      <c r="T51" s="316">
        <v>6044</v>
      </c>
      <c r="U51" s="247"/>
      <c r="V51" s="316">
        <v>4086</v>
      </c>
      <c r="W51" s="247"/>
      <c r="X51" s="316">
        <v>2733</v>
      </c>
      <c r="Y51" s="247"/>
      <c r="Z51" s="316">
        <v>2753</v>
      </c>
      <c r="AA51" s="247"/>
      <c r="AB51" s="316">
        <v>0</v>
      </c>
    </row>
    <row r="52" spans="1:29" s="257" customFormat="1" ht="15" customHeight="1" x14ac:dyDescent="0.25">
      <c r="A52" s="256"/>
      <c r="B52" s="315" t="s">
        <v>266</v>
      </c>
      <c r="C52" s="247"/>
      <c r="D52" s="316">
        <v>57826</v>
      </c>
      <c r="E52" s="247"/>
      <c r="F52" s="316">
        <v>66328</v>
      </c>
      <c r="G52" s="247"/>
      <c r="H52" s="316">
        <v>55671</v>
      </c>
      <c r="I52" s="247"/>
      <c r="J52" s="316">
        <v>67215</v>
      </c>
      <c r="K52" s="247"/>
      <c r="L52" s="316">
        <v>57395</v>
      </c>
      <c r="M52" s="247"/>
      <c r="N52" s="316">
        <v>69203</v>
      </c>
      <c r="O52" s="247"/>
      <c r="P52" s="316">
        <v>74539</v>
      </c>
      <c r="Q52" s="247"/>
      <c r="R52" s="316">
        <v>68801</v>
      </c>
      <c r="S52" s="247"/>
      <c r="T52" s="316">
        <v>68223</v>
      </c>
      <c r="U52" s="247"/>
      <c r="V52" s="316">
        <v>62497</v>
      </c>
      <c r="W52" s="247"/>
      <c r="X52" s="316">
        <v>55832</v>
      </c>
      <c r="Y52" s="247"/>
      <c r="Z52" s="316">
        <v>34674</v>
      </c>
      <c r="AA52" s="247"/>
      <c r="AB52" s="316">
        <v>25217</v>
      </c>
    </row>
    <row r="53" spans="1:29" s="257" customFormat="1" ht="15" customHeight="1" x14ac:dyDescent="0.25">
      <c r="A53" s="256"/>
      <c r="B53" s="315" t="s">
        <v>267</v>
      </c>
      <c r="C53" s="247"/>
      <c r="D53" s="316">
        <v>0</v>
      </c>
      <c r="E53" s="247"/>
      <c r="F53" s="316">
        <v>0</v>
      </c>
      <c r="G53" s="247"/>
      <c r="H53" s="316">
        <v>0</v>
      </c>
      <c r="I53" s="247"/>
      <c r="J53" s="316">
        <v>0</v>
      </c>
      <c r="K53" s="247"/>
      <c r="L53" s="316">
        <v>0</v>
      </c>
      <c r="M53" s="247"/>
      <c r="N53" s="316">
        <v>0</v>
      </c>
      <c r="O53" s="247"/>
      <c r="P53" s="316">
        <v>0</v>
      </c>
      <c r="Q53" s="247"/>
      <c r="R53" s="316">
        <v>0</v>
      </c>
      <c r="S53" s="247"/>
      <c r="T53" s="316">
        <v>0</v>
      </c>
      <c r="U53" s="247"/>
      <c r="V53" s="316">
        <v>1110</v>
      </c>
      <c r="W53" s="247"/>
      <c r="X53" s="316">
        <v>1971</v>
      </c>
      <c r="Y53" s="247"/>
      <c r="Z53" s="316">
        <v>1655</v>
      </c>
      <c r="AA53" s="247"/>
      <c r="AB53" s="316">
        <v>2036</v>
      </c>
    </row>
    <row r="54" spans="1:29" s="257" customFormat="1" ht="15" customHeight="1" x14ac:dyDescent="0.25">
      <c r="A54" s="256"/>
      <c r="B54" s="315" t="s">
        <v>255</v>
      </c>
      <c r="C54" s="247"/>
      <c r="D54" s="316">
        <v>569</v>
      </c>
      <c r="E54" s="247"/>
      <c r="F54" s="316">
        <v>398</v>
      </c>
      <c r="G54" s="247"/>
      <c r="H54" s="316">
        <v>409</v>
      </c>
      <c r="I54" s="247"/>
      <c r="J54" s="316">
        <v>412</v>
      </c>
      <c r="K54" s="247"/>
      <c r="L54" s="316">
        <v>400</v>
      </c>
      <c r="M54" s="247"/>
      <c r="N54" s="316">
        <v>93</v>
      </c>
      <c r="O54" s="247"/>
      <c r="P54" s="316">
        <v>387</v>
      </c>
      <c r="Q54" s="247"/>
      <c r="R54" s="316">
        <v>369</v>
      </c>
      <c r="S54" s="247"/>
      <c r="T54" s="316">
        <v>344</v>
      </c>
      <c r="U54" s="247"/>
      <c r="V54" s="316">
        <v>6</v>
      </c>
      <c r="W54" s="247"/>
      <c r="X54" s="316">
        <v>948</v>
      </c>
      <c r="Y54" s="247"/>
      <c r="Z54" s="316">
        <v>3250</v>
      </c>
      <c r="AA54" s="247"/>
      <c r="AB54" s="316">
        <v>3</v>
      </c>
    </row>
    <row r="55" spans="1:29" s="257" customFormat="1" ht="15" customHeight="1" x14ac:dyDescent="0.25">
      <c r="A55" s="256"/>
      <c r="B55" s="315" t="s">
        <v>268</v>
      </c>
      <c r="C55" s="247"/>
      <c r="D55" s="316">
        <v>8618</v>
      </c>
      <c r="E55" s="247"/>
      <c r="F55" s="316">
        <v>3185</v>
      </c>
      <c r="G55" s="247"/>
      <c r="H55" s="316">
        <v>2758</v>
      </c>
      <c r="I55" s="247"/>
      <c r="J55" s="316">
        <v>3285</v>
      </c>
      <c r="K55" s="247"/>
      <c r="L55" s="316">
        <v>4643</v>
      </c>
      <c r="M55" s="247"/>
      <c r="N55" s="316">
        <v>8855</v>
      </c>
      <c r="O55" s="247"/>
      <c r="P55" s="316">
        <v>4719</v>
      </c>
      <c r="Q55" s="247"/>
      <c r="R55" s="316">
        <v>4219</v>
      </c>
      <c r="S55" s="247"/>
      <c r="T55" s="316">
        <v>14541</v>
      </c>
      <c r="U55" s="247"/>
      <c r="V55" s="316">
        <v>9107</v>
      </c>
      <c r="W55" s="247"/>
      <c r="X55" s="316">
        <v>9204</v>
      </c>
      <c r="Y55" s="247"/>
      <c r="Z55" s="316">
        <v>12068</v>
      </c>
      <c r="AA55" s="247"/>
      <c r="AB55" s="316">
        <v>9035</v>
      </c>
    </row>
    <row r="56" spans="1:29" s="257" customFormat="1" ht="15" customHeight="1" x14ac:dyDescent="0.25">
      <c r="A56" s="256"/>
      <c r="B56" s="315" t="s">
        <v>269</v>
      </c>
      <c r="C56" s="247"/>
      <c r="D56" s="316">
        <v>623</v>
      </c>
      <c r="E56" s="247"/>
      <c r="F56" s="316">
        <v>571</v>
      </c>
      <c r="G56" s="247"/>
      <c r="H56" s="316">
        <v>727</v>
      </c>
      <c r="I56" s="247"/>
      <c r="J56" s="316">
        <v>796</v>
      </c>
      <c r="K56" s="247"/>
      <c r="L56" s="316">
        <v>1055</v>
      </c>
      <c r="M56" s="247"/>
      <c r="N56" s="316">
        <v>1490</v>
      </c>
      <c r="O56" s="247"/>
      <c r="P56" s="316">
        <v>2030</v>
      </c>
      <c r="Q56" s="247"/>
      <c r="R56" s="316">
        <v>1617</v>
      </c>
      <c r="S56" s="247"/>
      <c r="T56" s="316">
        <v>1931</v>
      </c>
      <c r="U56" s="247"/>
      <c r="V56" s="316">
        <v>7129</v>
      </c>
      <c r="W56" s="247"/>
      <c r="X56" s="316">
        <v>6331</v>
      </c>
      <c r="Y56" s="247"/>
      <c r="Z56" s="316">
        <v>2956</v>
      </c>
      <c r="AA56" s="247"/>
      <c r="AB56" s="316">
        <v>5483</v>
      </c>
    </row>
    <row r="57" spans="1:29" s="257" customFormat="1" ht="15" customHeight="1" x14ac:dyDescent="0.25">
      <c r="A57" s="256"/>
      <c r="B57" s="315" t="s">
        <v>270</v>
      </c>
      <c r="C57" s="247"/>
      <c r="D57" s="316">
        <v>18713</v>
      </c>
      <c r="E57" s="247"/>
      <c r="F57" s="316">
        <v>20953</v>
      </c>
      <c r="G57" s="247"/>
      <c r="H57" s="316">
        <v>20494</v>
      </c>
      <c r="I57" s="247"/>
      <c r="J57" s="316">
        <v>27710</v>
      </c>
      <c r="K57" s="247"/>
      <c r="L57" s="316">
        <v>27274</v>
      </c>
      <c r="M57" s="247"/>
      <c r="N57" s="316">
        <v>31131</v>
      </c>
      <c r="O57" s="247"/>
      <c r="P57" s="316">
        <v>27246</v>
      </c>
      <c r="Q57" s="247"/>
      <c r="R57" s="316">
        <v>25477</v>
      </c>
      <c r="S57" s="247"/>
      <c r="T57" s="316">
        <v>22774</v>
      </c>
      <c r="U57" s="247"/>
      <c r="V57" s="316">
        <v>24660</v>
      </c>
      <c r="W57" s="247"/>
      <c r="X57" s="316">
        <v>18976</v>
      </c>
      <c r="Y57" s="247"/>
      <c r="Z57" s="316">
        <v>13859</v>
      </c>
      <c r="AA57" s="247"/>
      <c r="AB57" s="316">
        <v>16487</v>
      </c>
    </row>
    <row r="58" spans="1:29" s="257" customFormat="1" ht="15" customHeight="1" x14ac:dyDescent="0.25">
      <c r="A58" s="256"/>
      <c r="B58" s="315" t="s">
        <v>369</v>
      </c>
      <c r="C58" s="247"/>
      <c r="D58" s="316">
        <v>39</v>
      </c>
      <c r="E58" s="247"/>
      <c r="F58" s="316">
        <v>39</v>
      </c>
      <c r="G58" s="247"/>
      <c r="H58" s="316">
        <v>39</v>
      </c>
      <c r="I58" s="247"/>
      <c r="J58" s="316">
        <v>3674</v>
      </c>
      <c r="K58" s="247"/>
      <c r="L58" s="316">
        <v>3674</v>
      </c>
      <c r="M58" s="247"/>
      <c r="N58" s="316">
        <v>0</v>
      </c>
      <c r="O58" s="247"/>
      <c r="P58" s="316">
        <v>0</v>
      </c>
      <c r="Q58" s="247"/>
      <c r="R58" s="316">
        <v>0</v>
      </c>
      <c r="S58" s="247"/>
      <c r="T58" s="316">
        <v>0</v>
      </c>
      <c r="U58" s="247"/>
      <c r="V58" s="316">
        <v>0</v>
      </c>
      <c r="W58" s="247"/>
      <c r="X58" s="316">
        <v>0</v>
      </c>
      <c r="Y58" s="247"/>
      <c r="Z58" s="316">
        <v>0</v>
      </c>
      <c r="AA58" s="247"/>
      <c r="AB58" s="316">
        <v>0</v>
      </c>
    </row>
    <row r="59" spans="1:29" s="257" customFormat="1" ht="15" customHeight="1" x14ac:dyDescent="0.25">
      <c r="A59" s="256"/>
      <c r="B59" s="315" t="s">
        <v>271</v>
      </c>
      <c r="C59" s="247"/>
      <c r="D59" s="316">
        <v>3210</v>
      </c>
      <c r="E59" s="247"/>
      <c r="F59" s="316">
        <v>2876</v>
      </c>
      <c r="G59" s="247"/>
      <c r="H59" s="316">
        <v>2449</v>
      </c>
      <c r="I59" s="247"/>
      <c r="J59" s="316">
        <v>2066</v>
      </c>
      <c r="K59" s="247"/>
      <c r="L59" s="316">
        <v>2411</v>
      </c>
      <c r="M59" s="247"/>
      <c r="N59" s="316">
        <v>2711</v>
      </c>
      <c r="O59" s="247"/>
      <c r="P59" s="316">
        <v>2501</v>
      </c>
      <c r="Q59" s="247"/>
      <c r="R59" s="316">
        <v>2504</v>
      </c>
      <c r="S59" s="247"/>
      <c r="T59" s="316">
        <v>2689</v>
      </c>
      <c r="U59" s="247"/>
      <c r="V59" s="316">
        <v>2450</v>
      </c>
      <c r="W59" s="247"/>
      <c r="X59" s="316">
        <v>2745</v>
      </c>
      <c r="Y59" s="247"/>
      <c r="Z59" s="316">
        <v>2765</v>
      </c>
      <c r="AA59" s="247"/>
      <c r="AB59" s="316">
        <v>1768</v>
      </c>
    </row>
    <row r="60" spans="1:29" s="257" customFormat="1" ht="15" customHeight="1" x14ac:dyDescent="0.25">
      <c r="A60" s="256"/>
      <c r="B60" s="315" t="s">
        <v>250</v>
      </c>
      <c r="C60" s="247"/>
      <c r="D60" s="316">
        <v>41929</v>
      </c>
      <c r="E60" s="247"/>
      <c r="F60" s="316">
        <v>42236</v>
      </c>
      <c r="G60" s="247"/>
      <c r="H60" s="316">
        <v>41911</v>
      </c>
      <c r="I60" s="247"/>
      <c r="J60" s="316">
        <v>40380</v>
      </c>
      <c r="K60" s="247"/>
      <c r="L60" s="316">
        <v>39008</v>
      </c>
      <c r="M60" s="247"/>
      <c r="N60" s="316">
        <v>40400</v>
      </c>
      <c r="O60" s="247"/>
      <c r="P60" s="316">
        <v>39906</v>
      </c>
      <c r="Q60" s="247"/>
      <c r="R60" s="316">
        <v>42534</v>
      </c>
      <c r="S60" s="247"/>
      <c r="T60" s="316">
        <v>41125</v>
      </c>
      <c r="U60" s="247"/>
      <c r="V60" s="316">
        <v>32770</v>
      </c>
      <c r="W60" s="247"/>
      <c r="X60" s="316">
        <v>37139</v>
      </c>
      <c r="Y60" s="247"/>
      <c r="Z60" s="316">
        <v>41060</v>
      </c>
      <c r="AA60" s="247"/>
      <c r="AB60" s="316">
        <v>16734</v>
      </c>
    </row>
    <row r="61" spans="1:29" s="257" customFormat="1" ht="15" customHeight="1" x14ac:dyDescent="0.25">
      <c r="A61" s="256"/>
      <c r="B61" s="315" t="s">
        <v>335</v>
      </c>
      <c r="C61" s="247"/>
      <c r="D61" s="316">
        <v>2327</v>
      </c>
      <c r="E61" s="247"/>
      <c r="F61" s="316">
        <v>2416</v>
      </c>
      <c r="G61" s="247"/>
      <c r="H61" s="316">
        <v>2102</v>
      </c>
      <c r="I61" s="247"/>
      <c r="J61" s="316">
        <v>1334</v>
      </c>
      <c r="K61" s="247"/>
      <c r="L61" s="316">
        <v>1447</v>
      </c>
      <c r="M61" s="247"/>
      <c r="N61" s="316">
        <v>8065</v>
      </c>
      <c r="O61" s="247"/>
      <c r="P61" s="316">
        <v>7249</v>
      </c>
      <c r="Q61" s="247"/>
      <c r="R61" s="316">
        <v>2821</v>
      </c>
      <c r="S61" s="247"/>
      <c r="T61" s="316">
        <v>1458</v>
      </c>
      <c r="U61" s="247"/>
      <c r="V61" s="316">
        <v>6865</v>
      </c>
      <c r="W61" s="247"/>
      <c r="X61" s="316"/>
      <c r="Y61" s="247"/>
      <c r="Z61" s="316"/>
      <c r="AA61" s="247"/>
      <c r="AB61" s="316"/>
    </row>
    <row r="62" spans="1:29" s="257" customFormat="1" ht="15" customHeight="1" x14ac:dyDescent="0.25">
      <c r="A62" s="256"/>
      <c r="B62" s="315" t="s">
        <v>272</v>
      </c>
      <c r="C62" s="247"/>
      <c r="D62" s="317">
        <v>3168</v>
      </c>
      <c r="E62" s="247"/>
      <c r="F62" s="317">
        <v>805</v>
      </c>
      <c r="G62" s="247"/>
      <c r="H62" s="317">
        <v>1076</v>
      </c>
      <c r="I62" s="247"/>
      <c r="J62" s="317">
        <v>1229</v>
      </c>
      <c r="K62" s="247"/>
      <c r="L62" s="317">
        <v>1208</v>
      </c>
      <c r="M62" s="247"/>
      <c r="N62" s="317">
        <v>1360</v>
      </c>
      <c r="O62" s="247"/>
      <c r="P62" s="317">
        <v>744</v>
      </c>
      <c r="Q62" s="247"/>
      <c r="R62" s="317">
        <v>685</v>
      </c>
      <c r="S62" s="247"/>
      <c r="T62" s="317">
        <v>355</v>
      </c>
      <c r="U62" s="247"/>
      <c r="V62" s="317">
        <v>766</v>
      </c>
      <c r="W62" s="247"/>
      <c r="X62" s="317">
        <v>4946</v>
      </c>
      <c r="Y62" s="247"/>
      <c r="Z62" s="317">
        <v>1236</v>
      </c>
      <c r="AA62" s="247"/>
      <c r="AB62" s="317">
        <v>1281</v>
      </c>
    </row>
    <row r="63" spans="1:29" s="269" customFormat="1" ht="10" customHeight="1" x14ac:dyDescent="0.25">
      <c r="B63" s="267"/>
      <c r="C63" s="271"/>
      <c r="D63" s="270"/>
      <c r="E63" s="271"/>
      <c r="F63" s="270"/>
      <c r="G63" s="271"/>
      <c r="H63" s="270"/>
      <c r="I63" s="271"/>
      <c r="J63" s="270"/>
      <c r="K63" s="271"/>
      <c r="L63" s="270"/>
      <c r="M63" s="271"/>
      <c r="N63" s="270"/>
      <c r="O63" s="271"/>
      <c r="P63" s="270"/>
      <c r="Q63" s="271"/>
      <c r="R63" s="270"/>
      <c r="S63" s="271"/>
      <c r="T63" s="270"/>
      <c r="U63" s="271"/>
      <c r="V63" s="270"/>
      <c r="W63" s="275"/>
      <c r="Y63" s="275"/>
      <c r="AA63" s="275"/>
      <c r="AC63" s="257"/>
    </row>
    <row r="64" spans="1:29" s="257" customFormat="1" ht="15" customHeight="1" x14ac:dyDescent="0.25">
      <c r="A64" s="256"/>
      <c r="B64" s="314" t="s">
        <v>263</v>
      </c>
      <c r="C64" s="248"/>
      <c r="D64" s="318">
        <v>218598</v>
      </c>
      <c r="E64" s="248"/>
      <c r="F64" s="318">
        <v>204043</v>
      </c>
      <c r="G64" s="248"/>
      <c r="H64" s="318">
        <v>175873</v>
      </c>
      <c r="I64" s="248"/>
      <c r="J64" s="318">
        <v>173370</v>
      </c>
      <c r="K64" s="248"/>
      <c r="L64" s="318">
        <v>159442</v>
      </c>
      <c r="M64" s="248"/>
      <c r="N64" s="318">
        <v>180660</v>
      </c>
      <c r="O64" s="248"/>
      <c r="P64" s="318">
        <v>175295</v>
      </c>
      <c r="Q64" s="248"/>
      <c r="R64" s="318">
        <v>174577</v>
      </c>
      <c r="S64" s="248"/>
      <c r="T64" s="318">
        <v>193596</v>
      </c>
      <c r="U64" s="248"/>
      <c r="V64" s="318">
        <v>172079</v>
      </c>
      <c r="W64" s="248"/>
      <c r="X64" s="318">
        <v>159741</v>
      </c>
      <c r="Y64" s="248"/>
      <c r="Z64" s="318">
        <v>140203</v>
      </c>
      <c r="AA64" s="248"/>
      <c r="AB64" s="318">
        <v>109489</v>
      </c>
      <c r="AC64" s="269"/>
    </row>
    <row r="65" spans="1:29" s="269" customFormat="1" ht="15" customHeight="1" x14ac:dyDescent="0.25">
      <c r="B65" s="257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Y65" s="271"/>
      <c r="AA65" s="271"/>
    </row>
    <row r="66" spans="1:29" s="269" customFormat="1" ht="15" customHeight="1" x14ac:dyDescent="0.25">
      <c r="B66" s="314" t="s">
        <v>254</v>
      </c>
      <c r="C66" s="271"/>
      <c r="D66" s="272"/>
      <c r="E66" s="271"/>
      <c r="F66" s="272"/>
      <c r="G66" s="271"/>
      <c r="H66" s="272"/>
      <c r="I66" s="271"/>
      <c r="J66" s="272"/>
      <c r="K66" s="271"/>
      <c r="L66" s="272"/>
      <c r="M66" s="271"/>
      <c r="N66" s="272"/>
      <c r="O66" s="271"/>
      <c r="P66" s="272"/>
      <c r="Q66" s="271"/>
      <c r="R66" s="272"/>
      <c r="S66" s="271"/>
      <c r="T66" s="272"/>
      <c r="U66" s="271"/>
      <c r="V66" s="272"/>
      <c r="W66" s="271"/>
      <c r="X66" s="271"/>
      <c r="Y66" s="271"/>
      <c r="Z66" s="271"/>
      <c r="AA66" s="271"/>
      <c r="AB66" s="271"/>
      <c r="AC66" s="257"/>
    </row>
    <row r="67" spans="1:29" s="257" customFormat="1" ht="15" customHeight="1" x14ac:dyDescent="0.25">
      <c r="A67" s="256"/>
      <c r="B67" s="315" t="s">
        <v>273</v>
      </c>
      <c r="C67" s="247"/>
      <c r="D67" s="316">
        <v>393</v>
      </c>
      <c r="E67" s="247"/>
      <c r="F67" s="316">
        <v>422</v>
      </c>
      <c r="G67" s="247"/>
      <c r="H67" s="316">
        <v>0</v>
      </c>
      <c r="I67" s="247"/>
      <c r="J67" s="316">
        <v>479</v>
      </c>
      <c r="K67" s="247"/>
      <c r="L67" s="316">
        <v>507</v>
      </c>
      <c r="M67" s="247"/>
      <c r="N67" s="316">
        <v>16529</v>
      </c>
      <c r="O67" s="247"/>
      <c r="P67" s="316">
        <v>18486</v>
      </c>
      <c r="Q67" s="247"/>
      <c r="R67" s="316">
        <v>18630</v>
      </c>
      <c r="S67" s="247"/>
      <c r="T67" s="316">
        <v>19308</v>
      </c>
      <c r="U67" s="247"/>
      <c r="V67" s="316">
        <v>30985</v>
      </c>
      <c r="W67" s="247"/>
      <c r="X67" s="316">
        <v>35970</v>
      </c>
      <c r="Y67" s="247"/>
      <c r="Z67" s="316">
        <v>41707</v>
      </c>
      <c r="AA67" s="247"/>
      <c r="AB67" s="316">
        <v>50291</v>
      </c>
    </row>
    <row r="68" spans="1:29" s="257" customFormat="1" ht="15" customHeight="1" x14ac:dyDescent="0.25">
      <c r="A68" s="256"/>
      <c r="B68" s="315" t="s">
        <v>271</v>
      </c>
      <c r="C68" s="247"/>
      <c r="D68" s="316">
        <v>13866</v>
      </c>
      <c r="E68" s="247"/>
      <c r="F68" s="316">
        <v>15947</v>
      </c>
      <c r="G68" s="247"/>
      <c r="H68" s="316">
        <v>15735</v>
      </c>
      <c r="I68" s="247"/>
      <c r="J68" s="316">
        <v>16521</v>
      </c>
      <c r="K68" s="247"/>
      <c r="L68" s="316">
        <v>16058</v>
      </c>
      <c r="M68" s="247"/>
      <c r="N68" s="316">
        <v>0</v>
      </c>
      <c r="O68" s="247"/>
      <c r="P68" s="316">
        <v>0</v>
      </c>
      <c r="Q68" s="247"/>
      <c r="R68" s="316">
        <v>0</v>
      </c>
      <c r="S68" s="247"/>
      <c r="T68" s="316">
        <v>0</v>
      </c>
      <c r="U68" s="247"/>
      <c r="V68" s="316">
        <v>0</v>
      </c>
      <c r="W68" s="247"/>
      <c r="X68" s="316">
        <v>0</v>
      </c>
      <c r="Y68" s="247"/>
      <c r="Z68" s="316">
        <v>0</v>
      </c>
      <c r="AA68" s="247"/>
      <c r="AB68" s="316">
        <v>0</v>
      </c>
    </row>
    <row r="69" spans="1:29" s="257" customFormat="1" ht="15" customHeight="1" x14ac:dyDescent="0.25">
      <c r="A69" s="256"/>
      <c r="B69" s="315" t="s">
        <v>264</v>
      </c>
      <c r="C69" s="247"/>
      <c r="D69" s="316">
        <v>263405</v>
      </c>
      <c r="E69" s="247"/>
      <c r="F69" s="316">
        <v>269511</v>
      </c>
      <c r="G69" s="247"/>
      <c r="H69" s="316">
        <v>279402</v>
      </c>
      <c r="I69" s="247"/>
      <c r="J69" s="316">
        <v>112351</v>
      </c>
      <c r="K69" s="247"/>
      <c r="L69" s="316">
        <v>99081</v>
      </c>
      <c r="M69" s="247"/>
      <c r="N69" s="316">
        <v>94629</v>
      </c>
      <c r="O69" s="247"/>
      <c r="P69" s="316">
        <v>89220</v>
      </c>
      <c r="Q69" s="247"/>
      <c r="R69" s="316">
        <v>68306</v>
      </c>
      <c r="S69" s="247"/>
      <c r="T69" s="316">
        <v>68769</v>
      </c>
      <c r="U69" s="247"/>
      <c r="V69" s="316">
        <v>42206</v>
      </c>
      <c r="W69" s="247"/>
      <c r="X69" s="316">
        <v>32281</v>
      </c>
      <c r="Y69" s="247"/>
      <c r="Z69" s="316">
        <v>21888</v>
      </c>
      <c r="AA69" s="247"/>
      <c r="AB69" s="316">
        <v>57158</v>
      </c>
    </row>
    <row r="70" spans="1:29" s="257" customFormat="1" ht="15" customHeight="1" x14ac:dyDescent="0.25">
      <c r="A70" s="256"/>
      <c r="B70" s="315" t="s">
        <v>319</v>
      </c>
      <c r="C70" s="247"/>
      <c r="D70" s="316">
        <v>0</v>
      </c>
      <c r="E70" s="247"/>
      <c r="F70" s="316">
        <v>0</v>
      </c>
      <c r="G70" s="247"/>
      <c r="H70" s="316">
        <v>0</v>
      </c>
      <c r="I70" s="247"/>
      <c r="J70" s="316">
        <v>0</v>
      </c>
      <c r="K70" s="247"/>
      <c r="L70" s="316">
        <v>0</v>
      </c>
      <c r="M70" s="247"/>
      <c r="N70" s="316">
        <v>0</v>
      </c>
      <c r="O70" s="247"/>
      <c r="P70" s="316">
        <v>0</v>
      </c>
      <c r="Q70" s="247"/>
      <c r="R70" s="316">
        <v>7835</v>
      </c>
      <c r="S70" s="247"/>
      <c r="T70" s="316">
        <v>10440</v>
      </c>
      <c r="U70" s="247"/>
      <c r="V70" s="316">
        <v>20859</v>
      </c>
      <c r="W70" s="247"/>
      <c r="X70" s="316">
        <v>31313</v>
      </c>
      <c r="Y70" s="247"/>
      <c r="Z70" s="316">
        <v>0</v>
      </c>
      <c r="AA70" s="247"/>
      <c r="AB70" s="316">
        <v>0</v>
      </c>
    </row>
    <row r="71" spans="1:29" s="257" customFormat="1" ht="15" customHeight="1" x14ac:dyDescent="0.25">
      <c r="A71" s="256"/>
      <c r="B71" s="315" t="s">
        <v>266</v>
      </c>
      <c r="C71" s="247"/>
      <c r="D71" s="316">
        <v>619</v>
      </c>
      <c r="E71" s="247"/>
      <c r="F71" s="316">
        <v>545</v>
      </c>
      <c r="G71" s="247"/>
      <c r="H71" s="316">
        <v>508</v>
      </c>
      <c r="I71" s="247"/>
      <c r="J71" s="316">
        <v>508</v>
      </c>
      <c r="K71" s="247"/>
      <c r="L71" s="316">
        <v>508</v>
      </c>
      <c r="M71" s="247"/>
      <c r="N71" s="316">
        <v>508</v>
      </c>
      <c r="O71" s="247"/>
      <c r="P71" s="316">
        <v>508</v>
      </c>
      <c r="Q71" s="247"/>
      <c r="R71" s="316">
        <v>508</v>
      </c>
      <c r="S71" s="247"/>
      <c r="T71" s="316">
        <v>522</v>
      </c>
      <c r="U71" s="247"/>
      <c r="V71" s="316">
        <v>1101</v>
      </c>
      <c r="W71" s="247"/>
      <c r="X71" s="316">
        <v>0</v>
      </c>
      <c r="Y71" s="247"/>
      <c r="Z71" s="316">
        <v>0</v>
      </c>
      <c r="AA71" s="247"/>
      <c r="AB71" s="316">
        <v>0</v>
      </c>
    </row>
    <row r="72" spans="1:29" s="257" customFormat="1" ht="15" customHeight="1" x14ac:dyDescent="0.25">
      <c r="A72" s="256"/>
      <c r="B72" s="315" t="s">
        <v>265</v>
      </c>
      <c r="C72" s="247"/>
      <c r="D72" s="316">
        <v>12283</v>
      </c>
      <c r="E72" s="247"/>
      <c r="F72" s="316">
        <v>13562</v>
      </c>
      <c r="G72" s="247"/>
      <c r="H72" s="316">
        <v>14797</v>
      </c>
      <c r="I72" s="247"/>
      <c r="J72" s="316">
        <v>11678</v>
      </c>
      <c r="K72" s="247"/>
      <c r="L72" s="316">
        <v>13071</v>
      </c>
      <c r="M72" s="247"/>
      <c r="N72" s="316">
        <v>14205</v>
      </c>
      <c r="O72" s="247"/>
      <c r="P72" s="316">
        <v>15551</v>
      </c>
      <c r="Q72" s="247"/>
      <c r="R72" s="316">
        <v>17362</v>
      </c>
      <c r="S72" s="247"/>
      <c r="T72" s="316">
        <v>18909</v>
      </c>
      <c r="U72" s="247"/>
      <c r="V72" s="316">
        <v>20023</v>
      </c>
      <c r="W72" s="247"/>
      <c r="X72" s="316">
        <v>624</v>
      </c>
      <c r="Y72" s="247"/>
      <c r="Z72" s="316">
        <v>3290</v>
      </c>
      <c r="AA72" s="247"/>
      <c r="AB72" s="316">
        <v>0</v>
      </c>
    </row>
    <row r="73" spans="1:29" s="257" customFormat="1" ht="15" customHeight="1" x14ac:dyDescent="0.25">
      <c r="A73" s="256"/>
      <c r="B73" s="315" t="s">
        <v>330</v>
      </c>
      <c r="C73" s="247"/>
      <c r="D73" s="316">
        <v>0</v>
      </c>
      <c r="E73" s="247"/>
      <c r="F73" s="316">
        <v>0</v>
      </c>
      <c r="G73" s="247"/>
      <c r="H73" s="316">
        <v>0</v>
      </c>
      <c r="I73" s="247"/>
      <c r="J73" s="316">
        <v>0</v>
      </c>
      <c r="K73" s="247"/>
      <c r="L73" s="316">
        <v>0</v>
      </c>
      <c r="M73" s="247"/>
      <c r="N73" s="316">
        <v>0</v>
      </c>
      <c r="O73" s="247"/>
      <c r="P73" s="316">
        <v>0</v>
      </c>
      <c r="Q73" s="247"/>
      <c r="R73" s="316">
        <v>0</v>
      </c>
      <c r="S73" s="247"/>
      <c r="T73" s="316">
        <v>0</v>
      </c>
      <c r="U73" s="247"/>
      <c r="V73" s="316">
        <v>0</v>
      </c>
      <c r="W73" s="247"/>
      <c r="X73" s="316">
        <v>0</v>
      </c>
      <c r="Y73" s="247"/>
      <c r="Z73" s="316">
        <v>0</v>
      </c>
      <c r="AA73" s="247"/>
      <c r="AB73" s="316">
        <v>3582</v>
      </c>
    </row>
    <row r="74" spans="1:29" s="257" customFormat="1" ht="15" customHeight="1" x14ac:dyDescent="0.25">
      <c r="A74" s="256"/>
      <c r="B74" s="315" t="s">
        <v>268</v>
      </c>
      <c r="C74" s="247"/>
      <c r="D74" s="316">
        <v>0</v>
      </c>
      <c r="E74" s="247"/>
      <c r="F74" s="316">
        <v>0</v>
      </c>
      <c r="G74" s="247"/>
      <c r="H74" s="316">
        <v>0</v>
      </c>
      <c r="I74" s="247"/>
      <c r="J74" s="316">
        <v>0</v>
      </c>
      <c r="K74" s="247"/>
      <c r="L74" s="316">
        <v>0</v>
      </c>
      <c r="M74" s="247"/>
      <c r="N74" s="316">
        <v>0</v>
      </c>
      <c r="O74" s="247"/>
      <c r="P74" s="316">
        <v>0</v>
      </c>
      <c r="Q74" s="247"/>
      <c r="R74" s="316">
        <v>0</v>
      </c>
      <c r="S74" s="247"/>
      <c r="T74" s="316">
        <v>0</v>
      </c>
      <c r="U74" s="247"/>
      <c r="V74" s="316">
        <v>0</v>
      </c>
      <c r="W74" s="247"/>
      <c r="X74" s="316">
        <v>0</v>
      </c>
      <c r="Y74" s="247"/>
      <c r="Z74" s="316">
        <v>0</v>
      </c>
      <c r="AA74" s="247"/>
      <c r="AB74" s="316">
        <v>423</v>
      </c>
    </row>
    <row r="75" spans="1:29" s="257" customFormat="1" ht="15" customHeight="1" x14ac:dyDescent="0.25">
      <c r="A75" s="256"/>
      <c r="B75" s="315" t="s">
        <v>269</v>
      </c>
      <c r="C75" s="247"/>
      <c r="D75" s="316">
        <v>675</v>
      </c>
      <c r="E75" s="247"/>
      <c r="F75" s="316">
        <v>883</v>
      </c>
      <c r="G75" s="247"/>
      <c r="H75" s="316">
        <v>883</v>
      </c>
      <c r="I75" s="247"/>
      <c r="J75" s="316">
        <v>1143</v>
      </c>
      <c r="K75" s="247"/>
      <c r="L75" s="316">
        <v>1299</v>
      </c>
      <c r="M75" s="247"/>
      <c r="N75" s="316">
        <v>1455</v>
      </c>
      <c r="O75" s="247"/>
      <c r="P75" s="316">
        <v>1610</v>
      </c>
      <c r="Q75" s="247"/>
      <c r="R75" s="316">
        <v>1783</v>
      </c>
      <c r="S75" s="247"/>
      <c r="T75" s="316">
        <v>2016</v>
      </c>
      <c r="U75" s="247"/>
      <c r="V75" s="316">
        <v>1176</v>
      </c>
      <c r="W75" s="247"/>
      <c r="X75" s="316">
        <v>2203</v>
      </c>
      <c r="Y75" s="247"/>
      <c r="Z75" s="316">
        <v>12070</v>
      </c>
      <c r="AA75" s="247"/>
      <c r="AB75" s="316">
        <v>14440</v>
      </c>
    </row>
    <row r="76" spans="1:29" s="257" customFormat="1" ht="15" customHeight="1" x14ac:dyDescent="0.25">
      <c r="A76" s="256"/>
      <c r="B76" s="315" t="s">
        <v>343</v>
      </c>
      <c r="C76" s="247"/>
      <c r="D76" s="316">
        <v>46156</v>
      </c>
      <c r="E76" s="247"/>
      <c r="F76" s="316">
        <v>46016</v>
      </c>
      <c r="G76" s="247"/>
      <c r="H76" s="316">
        <v>44912</v>
      </c>
      <c r="I76" s="247"/>
      <c r="J76" s="316">
        <v>49096</v>
      </c>
      <c r="K76" s="247"/>
      <c r="L76" s="316">
        <v>21109</v>
      </c>
      <c r="M76" s="247"/>
      <c r="N76" s="316">
        <v>21415</v>
      </c>
      <c r="O76" s="247"/>
      <c r="P76" s="316">
        <v>20814</v>
      </c>
      <c r="Q76" s="247"/>
      <c r="R76" s="316">
        <v>10643</v>
      </c>
      <c r="S76" s="247"/>
      <c r="T76" s="316">
        <v>10393</v>
      </c>
      <c r="U76" s="247"/>
      <c r="V76" s="316">
        <v>0</v>
      </c>
      <c r="W76" s="247"/>
      <c r="X76" s="316">
        <v>0</v>
      </c>
      <c r="Y76" s="247"/>
      <c r="Z76" s="316">
        <v>0</v>
      </c>
      <c r="AA76" s="247"/>
      <c r="AB76" s="316">
        <v>0</v>
      </c>
    </row>
    <row r="77" spans="1:29" s="257" customFormat="1" ht="15" customHeight="1" x14ac:dyDescent="0.25">
      <c r="A77" s="256"/>
      <c r="B77" s="315" t="s">
        <v>255</v>
      </c>
      <c r="C77" s="247"/>
      <c r="D77" s="316">
        <v>41609</v>
      </c>
      <c r="E77" s="247"/>
      <c r="F77" s="316">
        <v>31902</v>
      </c>
      <c r="G77" s="247"/>
      <c r="H77" s="316">
        <v>21366</v>
      </c>
      <c r="I77" s="247"/>
      <c r="J77" s="316">
        <v>21586</v>
      </c>
      <c r="K77" s="247"/>
      <c r="L77" s="316">
        <v>0</v>
      </c>
      <c r="M77" s="247"/>
      <c r="N77" s="316">
        <v>0</v>
      </c>
      <c r="O77" s="247"/>
      <c r="P77" s="316">
        <v>0</v>
      </c>
      <c r="Q77" s="247"/>
      <c r="R77" s="316">
        <v>0</v>
      </c>
      <c r="S77" s="247"/>
      <c r="T77" s="316">
        <v>0</v>
      </c>
      <c r="U77" s="247"/>
      <c r="V77" s="316">
        <v>0</v>
      </c>
      <c r="W77" s="247"/>
      <c r="X77" s="316">
        <v>0</v>
      </c>
      <c r="Y77" s="247"/>
      <c r="Z77" s="316">
        <v>610</v>
      </c>
      <c r="AA77" s="247"/>
      <c r="AB77" s="316">
        <v>8261</v>
      </c>
    </row>
    <row r="78" spans="1:29" s="257" customFormat="1" ht="15" customHeight="1" x14ac:dyDescent="0.25">
      <c r="A78" s="256"/>
      <c r="B78" s="315" t="s">
        <v>250</v>
      </c>
      <c r="C78" s="247"/>
      <c r="D78" s="316">
        <v>0</v>
      </c>
      <c r="E78" s="247"/>
      <c r="F78" s="316">
        <v>0</v>
      </c>
      <c r="G78" s="247"/>
      <c r="H78" s="316">
        <v>0</v>
      </c>
      <c r="I78" s="247"/>
      <c r="J78" s="316">
        <v>0</v>
      </c>
      <c r="K78" s="247"/>
      <c r="L78" s="316">
        <v>52891</v>
      </c>
      <c r="M78" s="247"/>
      <c r="N78" s="316">
        <v>61139</v>
      </c>
      <c r="O78" s="247"/>
      <c r="P78" s="316">
        <v>40239</v>
      </c>
      <c r="Q78" s="247"/>
      <c r="R78" s="316">
        <v>37998</v>
      </c>
      <c r="S78" s="247"/>
      <c r="T78" s="316">
        <v>36112</v>
      </c>
      <c r="U78" s="247"/>
      <c r="V78" s="316">
        <v>13225</v>
      </c>
      <c r="W78" s="247"/>
      <c r="X78" s="316">
        <v>11460</v>
      </c>
      <c r="Y78" s="247"/>
      <c r="Z78" s="316">
        <v>18973</v>
      </c>
      <c r="AA78" s="247"/>
      <c r="AB78" s="316">
        <v>12263</v>
      </c>
    </row>
    <row r="79" spans="1:29" s="257" customFormat="1" ht="15" customHeight="1" x14ac:dyDescent="0.25">
      <c r="A79" s="256"/>
      <c r="B79" s="315" t="s">
        <v>274</v>
      </c>
      <c r="C79" s="247"/>
      <c r="D79" s="316">
        <v>0</v>
      </c>
      <c r="E79" s="247"/>
      <c r="F79" s="316">
        <v>0</v>
      </c>
      <c r="G79" s="247"/>
      <c r="H79" s="316">
        <v>0</v>
      </c>
      <c r="I79" s="247"/>
      <c r="J79" s="316">
        <v>0</v>
      </c>
      <c r="K79" s="247"/>
      <c r="L79" s="316">
        <v>0</v>
      </c>
      <c r="M79" s="247"/>
      <c r="N79" s="316">
        <v>0</v>
      </c>
      <c r="O79" s="247"/>
      <c r="P79" s="316">
        <v>0</v>
      </c>
      <c r="Q79" s="247"/>
      <c r="R79" s="316">
        <v>0</v>
      </c>
      <c r="S79" s="247"/>
      <c r="T79" s="316">
        <v>0</v>
      </c>
      <c r="U79" s="247"/>
      <c r="V79" s="316">
        <v>0</v>
      </c>
      <c r="W79" s="247"/>
      <c r="X79" s="316">
        <v>0</v>
      </c>
      <c r="Y79" s="247"/>
      <c r="Z79" s="316">
        <v>0</v>
      </c>
      <c r="AA79" s="247"/>
      <c r="AB79" s="316">
        <v>549</v>
      </c>
    </row>
    <row r="80" spans="1:29" s="257" customFormat="1" ht="15" customHeight="1" x14ac:dyDescent="0.25">
      <c r="A80" s="256"/>
      <c r="B80" s="315" t="s">
        <v>347</v>
      </c>
      <c r="C80" s="247"/>
      <c r="D80" s="317">
        <v>147</v>
      </c>
      <c r="E80" s="247"/>
      <c r="F80" s="317">
        <v>0</v>
      </c>
      <c r="G80" s="247"/>
      <c r="H80" s="317">
        <v>451</v>
      </c>
      <c r="I80" s="247"/>
      <c r="J80" s="317">
        <v>0</v>
      </c>
      <c r="K80" s="247"/>
      <c r="L80" s="317">
        <v>0</v>
      </c>
      <c r="M80" s="247"/>
      <c r="N80" s="317">
        <v>875</v>
      </c>
      <c r="O80" s="247"/>
      <c r="P80" s="317">
        <v>875</v>
      </c>
      <c r="Q80" s="247"/>
      <c r="R80" s="317">
        <v>875</v>
      </c>
      <c r="S80" s="247"/>
      <c r="T80" s="317">
        <v>875</v>
      </c>
      <c r="U80" s="247"/>
      <c r="V80" s="317">
        <v>0</v>
      </c>
      <c r="W80" s="247"/>
      <c r="X80" s="317">
        <v>0</v>
      </c>
      <c r="Y80" s="247"/>
      <c r="Z80" s="317">
        <v>0</v>
      </c>
      <c r="AA80" s="247"/>
      <c r="AB80" s="317">
        <v>0</v>
      </c>
    </row>
    <row r="81" spans="1:29" s="269" customFormat="1" ht="10" customHeight="1" x14ac:dyDescent="0.25">
      <c r="B81" s="260"/>
      <c r="C81" s="271"/>
      <c r="E81" s="271"/>
      <c r="G81" s="271"/>
      <c r="I81" s="271"/>
      <c r="K81" s="271"/>
      <c r="M81" s="271"/>
      <c r="O81" s="271"/>
      <c r="Q81" s="271"/>
      <c r="S81" s="271"/>
      <c r="U81" s="271"/>
      <c r="V81" s="270"/>
      <c r="W81" s="270"/>
      <c r="X81" s="270"/>
      <c r="Y81" s="270"/>
      <c r="Z81" s="270"/>
      <c r="AA81" s="270"/>
      <c r="AB81" s="270"/>
    </row>
    <row r="82" spans="1:29" s="269" customFormat="1" ht="15" customHeight="1" x14ac:dyDescent="0.25">
      <c r="B82" s="314" t="s">
        <v>275</v>
      </c>
      <c r="C82" s="248">
        <v>33923</v>
      </c>
      <c r="D82" s="318">
        <v>379153</v>
      </c>
      <c r="E82" s="248"/>
      <c r="F82" s="318">
        <v>378788</v>
      </c>
      <c r="G82" s="248"/>
      <c r="H82" s="318">
        <v>378054</v>
      </c>
      <c r="I82" s="248"/>
      <c r="J82" s="318">
        <v>213362</v>
      </c>
      <c r="K82" s="248"/>
      <c r="L82" s="318">
        <v>204524</v>
      </c>
      <c r="M82" s="248"/>
      <c r="N82" s="318">
        <v>210755</v>
      </c>
      <c r="O82" s="248"/>
      <c r="P82" s="318">
        <v>187303</v>
      </c>
      <c r="Q82" s="248"/>
      <c r="R82" s="318">
        <v>163940</v>
      </c>
      <c r="S82" s="248"/>
      <c r="T82" s="318">
        <v>167344</v>
      </c>
      <c r="U82" s="248"/>
      <c r="V82" s="318">
        <v>129575</v>
      </c>
      <c r="W82" s="248"/>
      <c r="X82" s="318">
        <v>113851</v>
      </c>
      <c r="Y82" s="248"/>
      <c r="Z82" s="318">
        <v>98538</v>
      </c>
      <c r="AA82" s="248"/>
      <c r="AB82" s="318">
        <v>146967</v>
      </c>
    </row>
    <row r="83" spans="1:29" s="269" customFormat="1" ht="10" customHeight="1" x14ac:dyDescent="0.25">
      <c r="B83" s="257"/>
      <c r="C83" s="271"/>
      <c r="D83" s="273"/>
      <c r="E83" s="271"/>
      <c r="F83" s="273"/>
      <c r="G83" s="271"/>
      <c r="H83" s="273"/>
      <c r="I83" s="271"/>
      <c r="J83" s="273"/>
      <c r="K83" s="271"/>
      <c r="L83" s="273"/>
      <c r="M83" s="271"/>
      <c r="N83" s="273"/>
      <c r="O83" s="271"/>
      <c r="P83" s="273"/>
      <c r="Q83" s="271"/>
      <c r="R83" s="273"/>
      <c r="S83" s="271"/>
      <c r="T83" s="273"/>
      <c r="U83" s="271"/>
      <c r="V83" s="273"/>
      <c r="W83" s="271"/>
      <c r="X83" s="273"/>
      <c r="Y83" s="271"/>
      <c r="Z83" s="273"/>
      <c r="AA83" s="271"/>
      <c r="AB83" s="273"/>
    </row>
    <row r="84" spans="1:29" s="269" customFormat="1" ht="15" customHeight="1" x14ac:dyDescent="0.25">
      <c r="B84" s="314" t="s">
        <v>276</v>
      </c>
      <c r="C84" s="248"/>
      <c r="D84" s="318">
        <v>597751</v>
      </c>
      <c r="E84" s="248"/>
      <c r="F84" s="318">
        <v>582831</v>
      </c>
      <c r="G84" s="248"/>
      <c r="H84" s="318">
        <v>553927</v>
      </c>
      <c r="I84" s="248"/>
      <c r="J84" s="318">
        <v>386732</v>
      </c>
      <c r="K84" s="248"/>
      <c r="L84" s="318">
        <v>363966</v>
      </c>
      <c r="M84" s="248"/>
      <c r="N84" s="318">
        <v>391415</v>
      </c>
      <c r="O84" s="248"/>
      <c r="P84" s="318">
        <v>362598</v>
      </c>
      <c r="Q84" s="248"/>
      <c r="R84" s="318">
        <v>338517</v>
      </c>
      <c r="S84" s="248"/>
      <c r="T84" s="318">
        <v>360940</v>
      </c>
      <c r="U84" s="248"/>
      <c r="V84" s="318">
        <v>301654</v>
      </c>
      <c r="W84" s="248"/>
      <c r="X84" s="318">
        <v>273592</v>
      </c>
      <c r="Y84" s="248"/>
      <c r="Z84" s="318">
        <v>238741</v>
      </c>
      <c r="AA84" s="248"/>
      <c r="AB84" s="318">
        <v>256456</v>
      </c>
    </row>
    <row r="85" spans="1:29" s="269" customFormat="1" ht="15" customHeight="1" x14ac:dyDescent="0.25">
      <c r="B85" s="257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Y85" s="271"/>
      <c r="AA85" s="271"/>
    </row>
    <row r="86" spans="1:29" s="269" customFormat="1" ht="15" customHeight="1" x14ac:dyDescent="0.25">
      <c r="B86" s="314" t="s">
        <v>277</v>
      </c>
      <c r="C86" s="271"/>
      <c r="D86" s="272"/>
      <c r="E86" s="271"/>
      <c r="F86" s="272"/>
      <c r="G86" s="271"/>
      <c r="H86" s="272"/>
      <c r="I86" s="271"/>
      <c r="J86" s="272"/>
      <c r="K86" s="271"/>
      <c r="L86" s="272"/>
      <c r="M86" s="271"/>
      <c r="N86" s="272"/>
      <c r="O86" s="271"/>
      <c r="P86" s="272"/>
      <c r="Q86" s="271"/>
      <c r="R86" s="272"/>
      <c r="S86" s="271"/>
      <c r="T86" s="272"/>
      <c r="U86" s="271"/>
      <c r="V86" s="272"/>
      <c r="W86" s="271"/>
      <c r="Y86" s="271"/>
      <c r="AA86" s="271"/>
      <c r="AC86" s="257"/>
    </row>
    <row r="87" spans="1:29" s="257" customFormat="1" ht="15" customHeight="1" x14ac:dyDescent="0.25">
      <c r="A87" s="256"/>
      <c r="B87" s="315" t="s">
        <v>278</v>
      </c>
      <c r="C87" s="247"/>
      <c r="D87" s="316">
        <v>138442</v>
      </c>
      <c r="E87" s="247"/>
      <c r="F87" s="316">
        <v>138442</v>
      </c>
      <c r="G87" s="247"/>
      <c r="H87" s="316">
        <v>138442</v>
      </c>
      <c r="I87" s="247"/>
      <c r="J87" s="316">
        <v>138439</v>
      </c>
      <c r="K87" s="247"/>
      <c r="L87" s="316">
        <v>138439</v>
      </c>
      <c r="M87" s="247"/>
      <c r="N87" s="316">
        <v>199219</v>
      </c>
      <c r="O87" s="247"/>
      <c r="P87" s="316">
        <v>199211</v>
      </c>
      <c r="Q87" s="247"/>
      <c r="R87" s="316">
        <v>199211</v>
      </c>
      <c r="S87" s="247"/>
      <c r="T87" s="316">
        <v>199211</v>
      </c>
      <c r="U87" s="247"/>
      <c r="V87" s="316">
        <v>199211</v>
      </c>
      <c r="W87" s="247"/>
      <c r="X87" s="316">
        <v>199211</v>
      </c>
      <c r="Y87" s="247"/>
      <c r="Z87" s="316">
        <v>200297</v>
      </c>
      <c r="AA87" s="247"/>
      <c r="AB87" s="316">
        <v>195080</v>
      </c>
    </row>
    <row r="88" spans="1:29" s="257" customFormat="1" ht="15.5" customHeight="1" x14ac:dyDescent="0.25">
      <c r="A88" s="256"/>
      <c r="B88" s="315" t="s">
        <v>279</v>
      </c>
      <c r="C88" s="247"/>
      <c r="D88" s="316">
        <v>2450</v>
      </c>
      <c r="E88" s="247"/>
      <c r="F88" s="316">
        <v>2450</v>
      </c>
      <c r="G88" s="247"/>
      <c r="H88" s="316">
        <v>2450</v>
      </c>
      <c r="I88" s="247"/>
      <c r="J88" s="316">
        <v>3193</v>
      </c>
      <c r="K88" s="247"/>
      <c r="L88" s="316">
        <v>3193</v>
      </c>
      <c r="M88" s="247"/>
      <c r="N88" s="316">
        <v>0</v>
      </c>
      <c r="O88" s="247"/>
      <c r="P88" s="316">
        <v>0</v>
      </c>
      <c r="Q88" s="247"/>
      <c r="R88" s="316">
        <v>0</v>
      </c>
      <c r="S88" s="247"/>
      <c r="T88" s="316">
        <v>0</v>
      </c>
      <c r="U88" s="247"/>
      <c r="V88" s="316">
        <v>0</v>
      </c>
      <c r="W88" s="247"/>
      <c r="X88" s="316">
        <v>-2674</v>
      </c>
      <c r="Y88" s="247"/>
      <c r="Z88" s="316">
        <v>-2674</v>
      </c>
      <c r="AA88" s="247"/>
      <c r="AB88" s="316">
        <v>-2674</v>
      </c>
    </row>
    <row r="89" spans="1:29" s="257" customFormat="1" ht="15.5" customHeight="1" x14ac:dyDescent="0.25">
      <c r="A89" s="256"/>
      <c r="B89" s="315" t="s">
        <v>377</v>
      </c>
      <c r="C89" s="247"/>
      <c r="D89" s="316">
        <v>0</v>
      </c>
      <c r="E89" s="247"/>
      <c r="F89" s="316">
        <v>774</v>
      </c>
      <c r="G89" s="247"/>
      <c r="H89" s="316">
        <v>774</v>
      </c>
      <c r="I89" s="247"/>
      <c r="J89" s="316">
        <v>0</v>
      </c>
      <c r="K89" s="247"/>
      <c r="L89" s="316">
        <v>774</v>
      </c>
      <c r="M89" s="247"/>
      <c r="N89" s="316">
        <v>0</v>
      </c>
      <c r="O89" s="247"/>
      <c r="P89" s="316">
        <v>0</v>
      </c>
      <c r="Q89" s="247"/>
      <c r="R89" s="316">
        <v>0</v>
      </c>
      <c r="S89" s="247"/>
      <c r="T89" s="316">
        <v>0</v>
      </c>
      <c r="U89" s="247"/>
      <c r="V89" s="316">
        <v>0</v>
      </c>
      <c r="W89" s="247"/>
      <c r="X89" s="316">
        <v>0</v>
      </c>
      <c r="Y89" s="247"/>
      <c r="Z89" s="316">
        <v>0</v>
      </c>
      <c r="AA89" s="247"/>
      <c r="AB89" s="316">
        <v>0</v>
      </c>
    </row>
    <row r="90" spans="1:29" s="257" customFormat="1" ht="15" customHeight="1" x14ac:dyDescent="0.25">
      <c r="A90" s="256"/>
      <c r="B90" s="315" t="s">
        <v>370</v>
      </c>
      <c r="C90" s="247"/>
      <c r="D90" s="316">
        <v>0</v>
      </c>
      <c r="E90" s="247"/>
      <c r="F90" s="316">
        <v>10965</v>
      </c>
      <c r="G90" s="247"/>
      <c r="H90" s="316">
        <v>10965</v>
      </c>
      <c r="I90" s="247"/>
      <c r="J90" s="316">
        <v>10965</v>
      </c>
      <c r="K90" s="247"/>
      <c r="L90" s="316">
        <v>10965</v>
      </c>
      <c r="M90" s="247"/>
      <c r="N90" s="316">
        <v>0</v>
      </c>
      <c r="O90" s="247"/>
      <c r="P90" s="316">
        <v>0</v>
      </c>
      <c r="Q90" s="247"/>
      <c r="R90" s="316">
        <v>0</v>
      </c>
      <c r="S90" s="247"/>
      <c r="T90" s="316">
        <v>-60780</v>
      </c>
      <c r="U90" s="247"/>
      <c r="V90" s="316">
        <v>0</v>
      </c>
      <c r="W90" s="247"/>
      <c r="X90" s="316">
        <v>0</v>
      </c>
      <c r="Y90" s="247"/>
      <c r="Z90" s="316">
        <v>0</v>
      </c>
      <c r="AA90" s="247"/>
      <c r="AB90" s="316">
        <v>0</v>
      </c>
    </row>
    <row r="91" spans="1:29" s="257" customFormat="1" ht="15" customHeight="1" x14ac:dyDescent="0.25">
      <c r="A91" s="256"/>
      <c r="B91" s="315" t="s">
        <v>280</v>
      </c>
      <c r="C91" s="247"/>
      <c r="D91" s="316">
        <v>-16099</v>
      </c>
      <c r="E91" s="247"/>
      <c r="F91" s="316">
        <v>-21475</v>
      </c>
      <c r="G91" s="247"/>
      <c r="H91" s="316">
        <v>-18035</v>
      </c>
      <c r="I91" s="247"/>
      <c r="J91" s="316">
        <v>-14542</v>
      </c>
      <c r="K91" s="247"/>
      <c r="L91" s="316">
        <v>0</v>
      </c>
      <c r="M91" s="247"/>
      <c r="N91" s="316">
        <v>-43756</v>
      </c>
      <c r="O91" s="247"/>
      <c r="P91" s="316">
        <v>-59296</v>
      </c>
      <c r="Q91" s="247"/>
      <c r="R91" s="316">
        <v>-60103</v>
      </c>
      <c r="S91" s="247"/>
      <c r="T91" s="316">
        <v>0</v>
      </c>
      <c r="U91" s="247"/>
      <c r="V91" s="316">
        <v>-70534</v>
      </c>
      <c r="W91" s="247"/>
      <c r="X91" s="316">
        <v>-83331</v>
      </c>
      <c r="Y91" s="247"/>
      <c r="Z91" s="316">
        <v>-100542</v>
      </c>
      <c r="AA91" s="247"/>
      <c r="AB91" s="316">
        <v>-105981</v>
      </c>
    </row>
    <row r="92" spans="1:29" s="257" customFormat="1" ht="15" customHeight="1" x14ac:dyDescent="0.25">
      <c r="A92" s="256"/>
      <c r="B92" s="315" t="s">
        <v>366</v>
      </c>
      <c r="C92" s="247"/>
      <c r="D92" s="316">
        <v>599</v>
      </c>
      <c r="E92" s="247"/>
      <c r="F92" s="316">
        <v>599</v>
      </c>
      <c r="G92" s="247"/>
      <c r="H92" s="316">
        <v>599</v>
      </c>
      <c r="I92" s="247"/>
      <c r="J92" s="316">
        <v>599</v>
      </c>
      <c r="K92" s="247"/>
      <c r="L92" s="316">
        <v>599</v>
      </c>
      <c r="M92" s="247"/>
      <c r="N92" s="316">
        <v>599</v>
      </c>
      <c r="O92" s="247"/>
      <c r="P92" s="316">
        <v>599</v>
      </c>
      <c r="Q92" s="247"/>
      <c r="R92" s="316">
        <v>599</v>
      </c>
      <c r="S92" s="247"/>
      <c r="T92" s="316">
        <v>599</v>
      </c>
      <c r="U92" s="247"/>
      <c r="V92" s="316">
        <v>599</v>
      </c>
      <c r="W92" s="247"/>
      <c r="X92" s="316">
        <v>599</v>
      </c>
      <c r="Y92" s="247"/>
      <c r="Z92" s="316">
        <v>0</v>
      </c>
      <c r="AA92" s="247"/>
      <c r="AB92" s="316">
        <v>0</v>
      </c>
    </row>
    <row r="93" spans="1:29" s="257" customFormat="1" ht="15" customHeight="1" x14ac:dyDescent="0.25">
      <c r="A93" s="256"/>
      <c r="B93" s="315" t="s">
        <v>281</v>
      </c>
      <c r="C93" s="247"/>
      <c r="D93" s="317">
        <v>-3461</v>
      </c>
      <c r="E93" s="247"/>
      <c r="F93" s="317">
        <v>-1110</v>
      </c>
      <c r="G93" s="247"/>
      <c r="H93" s="317">
        <v>-2090</v>
      </c>
      <c r="I93" s="247"/>
      <c r="J93" s="317">
        <v>361</v>
      </c>
      <c r="K93" s="247"/>
      <c r="L93" s="317">
        <v>-656</v>
      </c>
      <c r="M93" s="247"/>
      <c r="N93" s="317">
        <v>-2814</v>
      </c>
      <c r="O93" s="247"/>
      <c r="P93" s="317">
        <v>-5491</v>
      </c>
      <c r="Q93" s="247"/>
      <c r="R93" s="317">
        <v>-3120</v>
      </c>
      <c r="S93" s="247"/>
      <c r="T93" s="317">
        <v>-3351</v>
      </c>
      <c r="U93" s="247"/>
      <c r="V93" s="317">
        <v>-939</v>
      </c>
      <c r="W93" s="247"/>
      <c r="X93" s="317">
        <v>-10793</v>
      </c>
      <c r="Y93" s="247"/>
      <c r="Z93" s="317">
        <v>-10282</v>
      </c>
      <c r="AA93" s="247"/>
      <c r="AB93" s="317">
        <v>-9896</v>
      </c>
    </row>
    <row r="94" spans="1:29" s="269" customFormat="1" ht="15" customHeight="1" x14ac:dyDescent="0.25">
      <c r="B94" s="274"/>
      <c r="C94" s="276"/>
      <c r="D94" s="311"/>
      <c r="E94" s="276"/>
      <c r="F94" s="311"/>
      <c r="G94" s="276"/>
      <c r="H94" s="311"/>
      <c r="I94" s="276"/>
      <c r="J94" s="311"/>
      <c r="K94" s="276"/>
      <c r="L94" s="311"/>
      <c r="M94" s="276"/>
      <c r="N94" s="311"/>
      <c r="O94" s="276"/>
      <c r="P94" s="311"/>
      <c r="Q94" s="276"/>
      <c r="R94" s="311"/>
      <c r="S94" s="276"/>
      <c r="T94" s="293"/>
      <c r="U94" s="276"/>
      <c r="V94" s="293"/>
      <c r="W94" s="276"/>
      <c r="X94" s="293"/>
      <c r="Y94" s="276"/>
      <c r="Z94" s="293"/>
      <c r="AA94" s="276"/>
      <c r="AB94" s="293"/>
    </row>
    <row r="95" spans="1:29" s="269" customFormat="1" ht="15" customHeight="1" x14ac:dyDescent="0.25">
      <c r="B95" s="314" t="s">
        <v>282</v>
      </c>
      <c r="C95" s="248"/>
      <c r="D95" s="318">
        <v>121931</v>
      </c>
      <c r="E95" s="248"/>
      <c r="F95" s="318">
        <v>130645</v>
      </c>
      <c r="G95" s="248"/>
      <c r="H95" s="318">
        <v>133105</v>
      </c>
      <c r="I95" s="248"/>
      <c r="J95" s="318">
        <v>139015</v>
      </c>
      <c r="K95" s="248"/>
      <c r="L95" s="318">
        <v>152540</v>
      </c>
      <c r="M95" s="248"/>
      <c r="N95" s="318">
        <v>153248</v>
      </c>
      <c r="O95" s="248"/>
      <c r="P95" s="318">
        <v>135023</v>
      </c>
      <c r="Q95" s="248"/>
      <c r="R95" s="318">
        <v>136587</v>
      </c>
      <c r="S95" s="248"/>
      <c r="T95" s="318">
        <v>135679</v>
      </c>
      <c r="U95" s="248"/>
      <c r="V95" s="318">
        <v>128337</v>
      </c>
      <c r="W95" s="248"/>
      <c r="X95" s="318">
        <v>103012</v>
      </c>
      <c r="Y95" s="248"/>
      <c r="Z95" s="318">
        <v>86799</v>
      </c>
      <c r="AA95" s="248"/>
      <c r="AB95" s="318">
        <v>76529</v>
      </c>
    </row>
    <row r="96" spans="1:29" s="269" customFormat="1" ht="15" customHeight="1" x14ac:dyDescent="0.25">
      <c r="B96" s="257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</row>
    <row r="97" spans="2:29" s="269" customFormat="1" ht="15" customHeight="1" thickBot="1" x14ac:dyDescent="0.4">
      <c r="B97" s="314" t="s">
        <v>283</v>
      </c>
      <c r="C97" s="248"/>
      <c r="D97" s="319">
        <v>719682</v>
      </c>
      <c r="E97" s="248"/>
      <c r="F97" s="319">
        <v>713476</v>
      </c>
      <c r="G97" s="248"/>
      <c r="H97" s="319">
        <v>687032</v>
      </c>
      <c r="I97" s="248"/>
      <c r="J97" s="319">
        <v>525747</v>
      </c>
      <c r="K97" s="248"/>
      <c r="L97" s="319">
        <v>516506</v>
      </c>
      <c r="M97" s="248"/>
      <c r="N97" s="319">
        <v>544663</v>
      </c>
      <c r="O97" s="248"/>
      <c r="P97" s="319">
        <v>497621</v>
      </c>
      <c r="Q97" s="248"/>
      <c r="R97" s="319">
        <v>475104</v>
      </c>
      <c r="S97" s="248"/>
      <c r="T97" s="319">
        <v>496619</v>
      </c>
      <c r="U97" s="248"/>
      <c r="V97" s="319">
        <v>429991</v>
      </c>
      <c r="W97" s="248"/>
      <c r="X97" s="319">
        <v>376604</v>
      </c>
      <c r="Y97" s="248"/>
      <c r="Z97" s="319">
        <v>325540</v>
      </c>
      <c r="AA97" s="248"/>
      <c r="AB97" s="319">
        <v>332985</v>
      </c>
      <c r="AC97" s="277"/>
    </row>
    <row r="98" spans="2:29" ht="15" thickTop="1" x14ac:dyDescent="0.35">
      <c r="Y98" s="304"/>
      <c r="AA98" s="304"/>
    </row>
    <row r="99" spans="2:29" x14ac:dyDescent="0.35">
      <c r="Y99" s="304"/>
      <c r="AA99" s="304"/>
    </row>
    <row r="100" spans="2:29" x14ac:dyDescent="0.35">
      <c r="Y100" s="304"/>
      <c r="AA100" s="304"/>
    </row>
    <row r="101" spans="2:29" x14ac:dyDescent="0.35">
      <c r="Y101" s="304"/>
    </row>
    <row r="102" spans="2:29" x14ac:dyDescent="0.35">
      <c r="Y102" s="304"/>
    </row>
    <row r="103" spans="2:29" x14ac:dyDescent="0.35">
      <c r="Y103" s="304"/>
    </row>
    <row r="104" spans="2:29" x14ac:dyDescent="0.35">
      <c r="Y104" s="304"/>
    </row>
    <row r="105" spans="2:29" x14ac:dyDescent="0.35">
      <c r="Y105" s="304"/>
    </row>
    <row r="106" spans="2:29" x14ac:dyDescent="0.35">
      <c r="Y106" s="304"/>
    </row>
    <row r="107" spans="2:29" x14ac:dyDescent="0.35">
      <c r="Y107" s="304"/>
    </row>
    <row r="108" spans="2:29" x14ac:dyDescent="0.35">
      <c r="Y108" s="304"/>
    </row>
    <row r="109" spans="2:29" x14ac:dyDescent="0.35">
      <c r="Y109" s="304"/>
    </row>
  </sheetData>
  <mergeCells count="1">
    <mergeCell ref="D8:AB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zoomScale="80" zoomScaleNormal="80" workbookViewId="0">
      <selection activeCell="C8" sqref="C8:U8"/>
    </sheetView>
  </sheetViews>
  <sheetFormatPr defaultColWidth="18.7265625" defaultRowHeight="13" x14ac:dyDescent="0.25"/>
  <cols>
    <col min="1" max="1" width="1.7265625" style="269" customWidth="1"/>
    <col min="2" max="2" width="61.54296875" style="283" customWidth="1"/>
    <col min="3" max="3" width="14.7265625" style="278" customWidth="1"/>
    <col min="4" max="4" width="1.7265625" style="275" customWidth="1"/>
    <col min="5" max="5" width="14.7265625" style="278" customWidth="1"/>
    <col min="6" max="6" width="1.7265625" style="275" customWidth="1"/>
    <col min="7" max="7" width="14.7265625" style="278" customWidth="1"/>
    <col min="8" max="8" width="1.7265625" style="275" customWidth="1"/>
    <col min="9" max="9" width="14.7265625" style="278" customWidth="1"/>
    <col min="10" max="10" width="1.7265625" style="275" customWidth="1"/>
    <col min="11" max="11" width="14.7265625" style="278" customWidth="1"/>
    <col min="12" max="12" width="1.7265625" style="275" customWidth="1"/>
    <col min="13" max="13" width="14.7265625" style="278" customWidth="1"/>
    <col min="14" max="14" width="1.7265625" style="275" customWidth="1"/>
    <col min="15" max="15" width="14.7265625" style="278" customWidth="1"/>
    <col min="16" max="16" width="1.7265625" style="275" customWidth="1"/>
    <col min="17" max="17" width="14.7265625" style="278" customWidth="1"/>
    <col min="18" max="18" width="1.7265625" style="275" customWidth="1"/>
    <col min="19" max="19" width="14.7265625" style="278" customWidth="1"/>
    <col min="20" max="20" width="1.7265625" style="275" customWidth="1"/>
    <col min="21" max="21" width="14.7265625" style="278" customWidth="1"/>
    <col min="22" max="16384" width="18.7265625" style="283"/>
  </cols>
  <sheetData>
    <row r="1" spans="1:21" s="241" customFormat="1" ht="15" customHeight="1" x14ac:dyDescent="0.25">
      <c r="A1" s="256"/>
      <c r="B1" s="278"/>
      <c r="C1" s="279"/>
      <c r="D1" s="258"/>
      <c r="E1" s="279"/>
      <c r="F1" s="258"/>
      <c r="G1" s="279"/>
      <c r="H1" s="258"/>
      <c r="I1" s="279"/>
      <c r="J1" s="258"/>
      <c r="K1" s="279"/>
      <c r="L1" s="258"/>
      <c r="M1" s="279"/>
      <c r="N1" s="258"/>
      <c r="O1" s="279"/>
      <c r="P1" s="258"/>
      <c r="Q1" s="279"/>
      <c r="R1" s="258"/>
      <c r="S1" s="279"/>
      <c r="T1" s="258"/>
      <c r="U1" s="279"/>
    </row>
    <row r="2" spans="1:21" s="241" customFormat="1" ht="15" customHeight="1" x14ac:dyDescent="0.25">
      <c r="A2" s="256"/>
      <c r="B2" s="228" t="s">
        <v>24</v>
      </c>
      <c r="C2" s="279"/>
      <c r="D2" s="258"/>
      <c r="E2" s="279"/>
      <c r="F2" s="258"/>
      <c r="G2" s="279"/>
      <c r="H2" s="258"/>
      <c r="I2" s="279"/>
      <c r="J2" s="258"/>
      <c r="K2" s="279"/>
      <c r="L2" s="258"/>
      <c r="M2" s="279"/>
      <c r="N2" s="258"/>
      <c r="O2" s="279"/>
      <c r="P2" s="258"/>
      <c r="Q2" s="279"/>
      <c r="R2" s="258"/>
      <c r="S2" s="279"/>
      <c r="T2" s="258"/>
      <c r="U2" s="279"/>
    </row>
    <row r="3" spans="1:21" s="241" customFormat="1" ht="10" customHeight="1" x14ac:dyDescent="0.25">
      <c r="A3" s="256"/>
      <c r="B3" s="228"/>
      <c r="C3" s="279"/>
      <c r="D3" s="258"/>
      <c r="E3" s="279"/>
      <c r="F3" s="258"/>
      <c r="G3" s="279"/>
      <c r="H3" s="258"/>
      <c r="I3" s="279"/>
      <c r="J3" s="258"/>
      <c r="K3" s="279"/>
      <c r="L3" s="258"/>
      <c r="M3" s="279"/>
      <c r="N3" s="258"/>
      <c r="O3" s="279"/>
      <c r="P3" s="258"/>
      <c r="Q3" s="279"/>
      <c r="R3" s="258"/>
      <c r="S3" s="279"/>
      <c r="T3" s="258"/>
      <c r="U3" s="279"/>
    </row>
    <row r="4" spans="1:21" s="241" customFormat="1" ht="15" customHeight="1" x14ac:dyDescent="0.25">
      <c r="A4" s="256"/>
      <c r="B4" s="309" t="s">
        <v>284</v>
      </c>
      <c r="C4" s="279"/>
      <c r="D4" s="258"/>
      <c r="E4" s="279"/>
      <c r="F4" s="258"/>
      <c r="G4" s="279"/>
      <c r="H4" s="258"/>
      <c r="I4" s="279"/>
      <c r="J4" s="258"/>
      <c r="K4" s="279"/>
      <c r="L4" s="258"/>
      <c r="M4" s="279"/>
      <c r="N4" s="258"/>
      <c r="O4" s="279"/>
      <c r="P4" s="258"/>
      <c r="Q4" s="279"/>
      <c r="R4" s="258"/>
      <c r="S4" s="279"/>
      <c r="T4" s="258"/>
      <c r="U4" s="279"/>
    </row>
    <row r="5" spans="1:21" s="241" customFormat="1" ht="15" customHeight="1" x14ac:dyDescent="0.25">
      <c r="A5" s="256"/>
      <c r="B5" s="310" t="s">
        <v>216</v>
      </c>
      <c r="C5" s="279"/>
      <c r="D5" s="258"/>
      <c r="E5" s="279"/>
      <c r="F5" s="258"/>
      <c r="G5" s="279"/>
      <c r="H5" s="258"/>
      <c r="I5" s="279"/>
      <c r="J5" s="258"/>
      <c r="K5" s="279"/>
      <c r="L5" s="258"/>
      <c r="M5" s="279"/>
      <c r="N5" s="258"/>
      <c r="O5" s="279"/>
      <c r="P5" s="258"/>
      <c r="Q5" s="279"/>
      <c r="R5" s="258"/>
      <c r="S5" s="279"/>
      <c r="T5" s="258"/>
      <c r="U5" s="279"/>
    </row>
    <row r="6" spans="1:21" s="241" customFormat="1" ht="15" customHeight="1" x14ac:dyDescent="0.25">
      <c r="A6" s="256"/>
      <c r="B6" s="310" t="s">
        <v>331</v>
      </c>
      <c r="C6" s="279"/>
      <c r="D6" s="258"/>
      <c r="E6" s="279"/>
      <c r="F6" s="258"/>
      <c r="G6" s="279"/>
      <c r="H6" s="258"/>
      <c r="I6" s="279"/>
      <c r="J6" s="258"/>
      <c r="K6" s="279"/>
      <c r="L6" s="258"/>
      <c r="M6" s="279"/>
      <c r="N6" s="258"/>
      <c r="O6" s="279"/>
      <c r="P6" s="258"/>
      <c r="Q6" s="279"/>
      <c r="R6" s="258"/>
      <c r="S6" s="279"/>
      <c r="T6" s="258"/>
      <c r="U6" s="279"/>
    </row>
    <row r="7" spans="1:21" s="281" customFormat="1" ht="10" customHeight="1" x14ac:dyDescent="0.25">
      <c r="A7" s="256"/>
      <c r="B7" s="245"/>
      <c r="C7" s="260"/>
      <c r="D7" s="280"/>
      <c r="E7" s="260"/>
      <c r="F7" s="280"/>
      <c r="G7" s="260"/>
      <c r="H7" s="280"/>
      <c r="I7" s="260"/>
      <c r="J7" s="280"/>
      <c r="K7" s="260"/>
      <c r="L7" s="280"/>
      <c r="M7" s="260"/>
      <c r="N7" s="280"/>
      <c r="O7" s="260"/>
      <c r="P7" s="280"/>
      <c r="Q7" s="260"/>
      <c r="R7" s="280"/>
      <c r="S7" s="260"/>
      <c r="T7" s="280"/>
      <c r="U7" s="260"/>
    </row>
    <row r="8" spans="1:21" s="257" customFormat="1" ht="15" customHeight="1" x14ac:dyDescent="0.25">
      <c r="A8" s="256"/>
      <c r="C8" s="380" t="s">
        <v>361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</row>
    <row r="9" spans="1:21" s="257" customFormat="1" ht="15" customHeight="1" x14ac:dyDescent="0.25">
      <c r="A9" s="256"/>
      <c r="B9" s="377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</row>
    <row r="10" spans="1:21" s="230" customFormat="1" ht="15" customHeight="1" x14ac:dyDescent="0.25">
      <c r="A10" s="261"/>
      <c r="C10" s="312" t="s">
        <v>384</v>
      </c>
      <c r="D10" s="231"/>
      <c r="E10" s="312" t="s">
        <v>382</v>
      </c>
      <c r="F10" s="231"/>
      <c r="G10" s="312" t="s">
        <v>376</v>
      </c>
      <c r="H10" s="231"/>
      <c r="I10" s="312" t="s">
        <v>375</v>
      </c>
      <c r="J10" s="231"/>
      <c r="K10" s="312" t="s">
        <v>367</v>
      </c>
      <c r="L10" s="231"/>
      <c r="M10" s="312" t="s">
        <v>346</v>
      </c>
      <c r="N10" s="231"/>
      <c r="O10" s="312" t="s">
        <v>337</v>
      </c>
      <c r="P10" s="231"/>
      <c r="Q10" s="312" t="s">
        <v>318</v>
      </c>
      <c r="R10" s="231"/>
      <c r="S10" s="312" t="s">
        <v>244</v>
      </c>
      <c r="T10" s="231"/>
      <c r="U10" s="312" t="s">
        <v>329</v>
      </c>
    </row>
    <row r="11" spans="1:21" ht="15" customHeight="1" x14ac:dyDescent="0.25">
      <c r="A11" s="256"/>
      <c r="B11" s="372" t="s">
        <v>285</v>
      </c>
      <c r="C11" s="258"/>
      <c r="D11" s="278"/>
      <c r="E11" s="258"/>
      <c r="F11" s="278"/>
      <c r="G11" s="258"/>
      <c r="H11" s="278"/>
      <c r="I11" s="258"/>
      <c r="J11" s="278"/>
      <c r="K11" s="258"/>
      <c r="L11" s="278"/>
      <c r="M11" s="258"/>
      <c r="N11" s="278"/>
      <c r="O11" s="258"/>
      <c r="P11" s="278"/>
      <c r="Q11" s="258"/>
      <c r="R11" s="278"/>
      <c r="S11" s="258"/>
      <c r="T11" s="278"/>
      <c r="U11" s="258"/>
    </row>
    <row r="12" spans="1:21" s="282" customFormat="1" ht="10" customHeight="1" x14ac:dyDescent="0.25">
      <c r="A12" s="261"/>
      <c r="B12" s="284"/>
      <c r="C12" s="373"/>
      <c r="D12" s="374"/>
      <c r="E12" s="373"/>
      <c r="F12" s="374"/>
      <c r="G12" s="373"/>
      <c r="H12" s="374"/>
      <c r="I12" s="373"/>
      <c r="J12" s="374"/>
      <c r="K12" s="373"/>
      <c r="L12" s="374"/>
      <c r="M12" s="373"/>
      <c r="N12" s="374"/>
      <c r="O12" s="373"/>
      <c r="P12" s="374"/>
      <c r="Q12" s="373"/>
      <c r="R12" s="374"/>
      <c r="S12" s="373"/>
      <c r="T12" s="374"/>
      <c r="U12" s="373"/>
    </row>
    <row r="13" spans="1:21" s="282" customFormat="1" ht="15" customHeight="1" x14ac:dyDescent="0.25">
      <c r="A13" s="261"/>
      <c r="B13" s="372" t="s">
        <v>320</v>
      </c>
      <c r="C13" s="375">
        <v>-27444</v>
      </c>
      <c r="D13" s="305"/>
      <c r="E13" s="375">
        <v>-20893</v>
      </c>
      <c r="F13" s="305"/>
      <c r="G13" s="375">
        <v>-17557</v>
      </c>
      <c r="H13" s="305"/>
      <c r="I13" s="375">
        <v>-14528</v>
      </c>
      <c r="J13" s="305"/>
      <c r="K13" s="375">
        <v>15480</v>
      </c>
      <c r="L13" s="305"/>
      <c r="M13" s="375">
        <v>10122</v>
      </c>
      <c r="N13" s="305"/>
      <c r="O13" s="375">
        <v>21033</v>
      </c>
      <c r="P13" s="305"/>
      <c r="Q13" s="375">
        <v>9782</v>
      </c>
      <c r="R13" s="305"/>
      <c r="S13" s="375">
        <v>-14665</v>
      </c>
      <c r="T13" s="305"/>
      <c r="U13" s="375">
        <v>32088</v>
      </c>
    </row>
    <row r="14" spans="1:21" s="282" customFormat="1" ht="15" customHeight="1" x14ac:dyDescent="0.25">
      <c r="A14" s="261"/>
      <c r="B14" s="372" t="s">
        <v>321</v>
      </c>
      <c r="C14" s="375">
        <v>0</v>
      </c>
      <c r="D14" s="305"/>
      <c r="E14" s="375">
        <v>0</v>
      </c>
      <c r="F14" s="305"/>
      <c r="G14" s="375">
        <v>0</v>
      </c>
      <c r="H14" s="305"/>
      <c r="I14" s="375">
        <v>0</v>
      </c>
      <c r="J14" s="305"/>
      <c r="K14" s="375">
        <v>0</v>
      </c>
      <c r="L14" s="305"/>
      <c r="M14" s="375">
        <v>0</v>
      </c>
      <c r="N14" s="305"/>
      <c r="O14" s="375">
        <v>13281</v>
      </c>
      <c r="P14" s="305"/>
      <c r="Q14" s="375">
        <v>7423</v>
      </c>
      <c r="R14" s="305"/>
      <c r="S14" s="375">
        <v>24669</v>
      </c>
      <c r="T14" s="305"/>
      <c r="U14" s="375">
        <v>0</v>
      </c>
    </row>
    <row r="15" spans="1:21" s="282" customFormat="1" ht="10" customHeight="1" x14ac:dyDescent="0.25">
      <c r="A15" s="256"/>
      <c r="B15" s="284"/>
      <c r="C15" s="285"/>
      <c r="D15" s="294"/>
      <c r="E15" s="285"/>
      <c r="F15" s="294"/>
      <c r="G15" s="285"/>
      <c r="H15" s="294"/>
      <c r="I15" s="285"/>
      <c r="J15" s="294"/>
      <c r="K15" s="285"/>
      <c r="L15" s="294"/>
      <c r="M15" s="285"/>
      <c r="N15" s="294"/>
      <c r="O15" s="285"/>
      <c r="P15" s="294"/>
      <c r="Q15" s="285"/>
      <c r="R15" s="294"/>
      <c r="S15" s="285"/>
      <c r="T15" s="294"/>
      <c r="U15" s="285"/>
    </row>
    <row r="16" spans="1:21" ht="15" customHeight="1" x14ac:dyDescent="0.25">
      <c r="A16" s="256"/>
      <c r="B16" s="372" t="s">
        <v>296</v>
      </c>
      <c r="C16" s="286"/>
      <c r="D16" s="294"/>
      <c r="E16" s="286"/>
      <c r="F16" s="294"/>
      <c r="G16" s="286"/>
      <c r="H16" s="294"/>
      <c r="I16" s="286"/>
      <c r="J16" s="294"/>
      <c r="K16" s="286"/>
      <c r="L16" s="294"/>
      <c r="M16" s="286"/>
      <c r="N16" s="294"/>
      <c r="O16" s="286"/>
      <c r="P16" s="294"/>
      <c r="Q16" s="286"/>
      <c r="R16" s="294"/>
      <c r="S16" s="286"/>
      <c r="T16" s="294"/>
      <c r="U16" s="286"/>
    </row>
    <row r="17" spans="1:21" ht="15" customHeight="1" x14ac:dyDescent="0.25">
      <c r="A17" s="256"/>
      <c r="B17" s="372" t="s">
        <v>300</v>
      </c>
      <c r="C17" s="285"/>
      <c r="D17" s="294"/>
      <c r="E17" s="285"/>
      <c r="F17" s="294"/>
      <c r="G17" s="285"/>
      <c r="H17" s="294"/>
      <c r="I17" s="285"/>
      <c r="J17" s="294"/>
      <c r="K17" s="285"/>
      <c r="L17" s="294"/>
      <c r="M17" s="285"/>
      <c r="N17" s="294"/>
      <c r="O17" s="285"/>
      <c r="P17" s="294"/>
      <c r="Q17" s="285"/>
      <c r="R17" s="294"/>
      <c r="S17" s="285"/>
      <c r="T17" s="294"/>
      <c r="U17" s="285"/>
    </row>
    <row r="18" spans="1:21" s="257" customFormat="1" ht="15" customHeight="1" x14ac:dyDescent="0.25">
      <c r="A18" s="256"/>
      <c r="B18" s="376" t="s">
        <v>286</v>
      </c>
      <c r="C18" s="316">
        <v>23376</v>
      </c>
      <c r="D18" s="295"/>
      <c r="E18" s="316">
        <v>16943</v>
      </c>
      <c r="F18" s="295"/>
      <c r="G18" s="316">
        <v>10970</v>
      </c>
      <c r="H18" s="295"/>
      <c r="I18" s="316">
        <v>5279</v>
      </c>
      <c r="J18" s="295"/>
      <c r="K18" s="316">
        <v>25863</v>
      </c>
      <c r="L18" s="295"/>
      <c r="M18" s="316">
        <v>17438</v>
      </c>
      <c r="N18" s="295"/>
      <c r="O18" s="316">
        <v>15301</v>
      </c>
      <c r="P18" s="295"/>
      <c r="Q18" s="316">
        <v>11758</v>
      </c>
      <c r="R18" s="295"/>
      <c r="S18" s="316">
        <v>5268</v>
      </c>
      <c r="T18" s="295"/>
      <c r="U18" s="316">
        <v>7660</v>
      </c>
    </row>
    <row r="19" spans="1:21" s="257" customFormat="1" ht="15" customHeight="1" x14ac:dyDescent="0.25">
      <c r="A19" s="256"/>
      <c r="B19" s="376" t="s">
        <v>287</v>
      </c>
      <c r="C19" s="316">
        <v>32739</v>
      </c>
      <c r="D19" s="295"/>
      <c r="E19" s="316">
        <v>17748</v>
      </c>
      <c r="F19" s="295"/>
      <c r="G19" s="316">
        <v>11898</v>
      </c>
      <c r="H19" s="295"/>
      <c r="I19" s="316">
        <v>4945</v>
      </c>
      <c r="J19" s="295"/>
      <c r="K19" s="316">
        <v>4616</v>
      </c>
      <c r="L19" s="295"/>
      <c r="M19" s="316">
        <v>5039</v>
      </c>
      <c r="N19" s="295"/>
      <c r="O19" s="316">
        <v>3292</v>
      </c>
      <c r="P19" s="295"/>
      <c r="Q19" s="316">
        <v>4106</v>
      </c>
      <c r="R19" s="295"/>
      <c r="S19" s="316">
        <v>5336</v>
      </c>
      <c r="T19" s="295"/>
      <c r="U19" s="316">
        <v>7421</v>
      </c>
    </row>
    <row r="20" spans="1:21" s="257" customFormat="1" ht="15" customHeight="1" x14ac:dyDescent="0.25">
      <c r="A20" s="256"/>
      <c r="B20" s="376" t="s">
        <v>341</v>
      </c>
      <c r="C20" s="316">
        <v>0</v>
      </c>
      <c r="D20" s="295"/>
      <c r="E20" s="316">
        <v>0</v>
      </c>
      <c r="F20" s="295"/>
      <c r="G20" s="316">
        <v>0</v>
      </c>
      <c r="H20" s="295"/>
      <c r="I20" s="316">
        <v>0</v>
      </c>
      <c r="J20" s="295"/>
      <c r="K20" s="316">
        <v>1220</v>
      </c>
      <c r="L20" s="295"/>
      <c r="M20" s="316">
        <v>3814</v>
      </c>
      <c r="N20" s="295"/>
      <c r="O20" s="316">
        <v>3032</v>
      </c>
      <c r="P20" s="295"/>
      <c r="Q20" s="316">
        <v>0</v>
      </c>
      <c r="R20" s="295"/>
      <c r="S20" s="316">
        <v>0</v>
      </c>
      <c r="T20" s="295"/>
      <c r="U20" s="316">
        <v>0</v>
      </c>
    </row>
    <row r="21" spans="1:21" s="257" customFormat="1" ht="15" customHeight="1" x14ac:dyDescent="0.25">
      <c r="A21" s="256"/>
      <c r="B21" s="376" t="s">
        <v>342</v>
      </c>
      <c r="C21" s="316">
        <v>0</v>
      </c>
      <c r="D21" s="295"/>
      <c r="E21" s="316">
        <v>0</v>
      </c>
      <c r="F21" s="295"/>
      <c r="G21" s="316">
        <v>0</v>
      </c>
      <c r="H21" s="295"/>
      <c r="I21" s="316">
        <v>0</v>
      </c>
      <c r="J21" s="295"/>
      <c r="K21" s="316">
        <v>0</v>
      </c>
      <c r="L21" s="295"/>
      <c r="M21" s="316">
        <v>0</v>
      </c>
      <c r="N21" s="295"/>
      <c r="O21" s="316">
        <v>0</v>
      </c>
      <c r="P21" s="295"/>
      <c r="Q21" s="316">
        <v>0</v>
      </c>
      <c r="R21" s="295"/>
      <c r="S21" s="316">
        <v>0</v>
      </c>
      <c r="T21" s="295"/>
      <c r="U21" s="316">
        <v>0</v>
      </c>
    </row>
    <row r="22" spans="1:21" s="257" customFormat="1" ht="15" customHeight="1" x14ac:dyDescent="0.25">
      <c r="A22" s="256"/>
      <c r="B22" s="376" t="s">
        <v>344</v>
      </c>
      <c r="C22" s="316">
        <v>0</v>
      </c>
      <c r="D22" s="295"/>
      <c r="E22" s="316">
        <v>0</v>
      </c>
      <c r="F22" s="295"/>
      <c r="G22" s="316">
        <v>0</v>
      </c>
      <c r="H22" s="295"/>
      <c r="I22" s="316">
        <v>0</v>
      </c>
      <c r="J22" s="295"/>
      <c r="K22" s="316">
        <v>0</v>
      </c>
      <c r="L22" s="295"/>
      <c r="M22" s="316">
        <v>0</v>
      </c>
      <c r="N22" s="295"/>
      <c r="O22" s="316">
        <v>0</v>
      </c>
      <c r="P22" s="295"/>
      <c r="Q22" s="316">
        <v>0</v>
      </c>
      <c r="R22" s="295"/>
      <c r="S22" s="316">
        <v>0</v>
      </c>
      <c r="T22" s="295"/>
      <c r="U22" s="316">
        <v>0</v>
      </c>
    </row>
    <row r="23" spans="1:21" s="257" customFormat="1" ht="15" customHeight="1" x14ac:dyDescent="0.25">
      <c r="A23" s="256"/>
      <c r="B23" s="376" t="s">
        <v>333</v>
      </c>
      <c r="C23" s="316">
        <v>0</v>
      </c>
      <c r="D23" s="295"/>
      <c r="E23" s="316">
        <v>0</v>
      </c>
      <c r="F23" s="295"/>
      <c r="G23" s="316">
        <v>0</v>
      </c>
      <c r="H23" s="295"/>
      <c r="I23" s="316">
        <v>0</v>
      </c>
      <c r="J23" s="295"/>
      <c r="K23" s="316">
        <v>474</v>
      </c>
      <c r="L23" s="295"/>
      <c r="M23" s="316">
        <v>248</v>
      </c>
      <c r="N23" s="295"/>
      <c r="O23" s="316">
        <v>200</v>
      </c>
      <c r="P23" s="295"/>
      <c r="Q23" s="316">
        <v>0</v>
      </c>
      <c r="R23" s="295"/>
      <c r="S23" s="316">
        <v>0</v>
      </c>
      <c r="T23" s="295"/>
      <c r="U23" s="316">
        <v>0</v>
      </c>
    </row>
    <row r="24" spans="1:21" s="257" customFormat="1" ht="15" customHeight="1" x14ac:dyDescent="0.25">
      <c r="A24" s="256"/>
      <c r="B24" s="376" t="s">
        <v>288</v>
      </c>
      <c r="C24" s="316">
        <v>4318</v>
      </c>
      <c r="D24" s="295"/>
      <c r="E24" s="316">
        <v>1974</v>
      </c>
      <c r="F24" s="295"/>
      <c r="G24" s="316">
        <v>1355</v>
      </c>
      <c r="H24" s="295"/>
      <c r="I24" s="316">
        <v>1108</v>
      </c>
      <c r="J24" s="295"/>
      <c r="K24" s="316">
        <v>1156</v>
      </c>
      <c r="L24" s="295"/>
      <c r="M24" s="316">
        <v>-7951</v>
      </c>
      <c r="N24" s="295"/>
      <c r="O24" s="316">
        <v>-493</v>
      </c>
      <c r="P24" s="295"/>
      <c r="Q24" s="316">
        <v>-8681</v>
      </c>
      <c r="R24" s="295"/>
      <c r="S24" s="316">
        <v>256</v>
      </c>
      <c r="T24" s="295"/>
      <c r="U24" s="316">
        <v>-7770</v>
      </c>
    </row>
    <row r="25" spans="1:21" s="257" customFormat="1" ht="15" customHeight="1" x14ac:dyDescent="0.25">
      <c r="A25" s="256"/>
      <c r="B25" s="376" t="s">
        <v>312</v>
      </c>
      <c r="C25" s="316">
        <v>685</v>
      </c>
      <c r="D25" s="295"/>
      <c r="E25" s="316">
        <v>0</v>
      </c>
      <c r="F25" s="295"/>
      <c r="G25" s="316">
        <v>0</v>
      </c>
      <c r="H25" s="295"/>
      <c r="I25" s="316">
        <v>0</v>
      </c>
      <c r="J25" s="295"/>
      <c r="K25" s="316">
        <v>229</v>
      </c>
      <c r="L25" s="295"/>
      <c r="M25" s="316">
        <v>239</v>
      </c>
      <c r="N25" s="295"/>
      <c r="O25" s="316">
        <v>0</v>
      </c>
      <c r="P25" s="295"/>
      <c r="Q25" s="316">
        <v>0</v>
      </c>
      <c r="R25" s="295"/>
      <c r="S25" s="316">
        <v>-692</v>
      </c>
      <c r="T25" s="295"/>
      <c r="U25" s="316">
        <v>-547</v>
      </c>
    </row>
    <row r="26" spans="1:21" s="257" customFormat="1" ht="15" customHeight="1" x14ac:dyDescent="0.25">
      <c r="A26" s="256"/>
      <c r="B26" s="376" t="s">
        <v>356</v>
      </c>
      <c r="C26" s="316">
        <v>1004</v>
      </c>
      <c r="D26" s="295"/>
      <c r="E26" s="316">
        <v>380</v>
      </c>
      <c r="F26" s="295"/>
      <c r="G26" s="316">
        <v>-469</v>
      </c>
      <c r="H26" s="295"/>
      <c r="I26" s="316">
        <v>-373</v>
      </c>
      <c r="J26" s="295"/>
      <c r="K26" s="316">
        <v>1437</v>
      </c>
      <c r="L26" s="295"/>
      <c r="M26" s="316">
        <v>-5043</v>
      </c>
      <c r="N26" s="295"/>
      <c r="O26" s="316">
        <v>-295</v>
      </c>
      <c r="P26" s="295"/>
      <c r="Q26" s="316">
        <v>-20</v>
      </c>
      <c r="R26" s="295"/>
      <c r="S26" s="316">
        <v>809</v>
      </c>
      <c r="T26" s="295"/>
      <c r="U26" s="316">
        <v>-4279</v>
      </c>
    </row>
    <row r="27" spans="1:21" s="257" customFormat="1" ht="15" customHeight="1" x14ac:dyDescent="0.25">
      <c r="A27" s="256"/>
      <c r="B27" s="376" t="s">
        <v>290</v>
      </c>
      <c r="C27" s="316">
        <v>-250</v>
      </c>
      <c r="D27" s="295"/>
      <c r="E27" s="316">
        <v>934</v>
      </c>
      <c r="F27" s="295"/>
      <c r="G27" s="316">
        <v>483</v>
      </c>
      <c r="H27" s="295"/>
      <c r="I27" s="316">
        <v>1006</v>
      </c>
      <c r="J27" s="295"/>
      <c r="K27" s="316">
        <v>-5838</v>
      </c>
      <c r="L27" s="295"/>
      <c r="M27" s="316">
        <v>1656</v>
      </c>
      <c r="N27" s="295"/>
      <c r="O27" s="316">
        <v>-4985</v>
      </c>
      <c r="P27" s="295"/>
      <c r="Q27" s="316">
        <v>-5737</v>
      </c>
      <c r="R27" s="295"/>
      <c r="S27" s="316">
        <v>-7400</v>
      </c>
      <c r="T27" s="295"/>
      <c r="U27" s="316">
        <v>6625</v>
      </c>
    </row>
    <row r="28" spans="1:21" s="257" customFormat="1" ht="15" customHeight="1" x14ac:dyDescent="0.25">
      <c r="A28" s="256"/>
      <c r="B28" s="376" t="s">
        <v>289</v>
      </c>
      <c r="C28" s="316">
        <v>0</v>
      </c>
      <c r="D28" s="295"/>
      <c r="E28" s="316">
        <v>648</v>
      </c>
      <c r="F28" s="295"/>
      <c r="G28" s="316">
        <v>192</v>
      </c>
      <c r="H28" s="295"/>
      <c r="I28" s="316">
        <v>731</v>
      </c>
      <c r="J28" s="295"/>
      <c r="K28" s="316">
        <v>0</v>
      </c>
      <c r="L28" s="295"/>
      <c r="M28" s="316">
        <v>0</v>
      </c>
      <c r="N28" s="295"/>
      <c r="O28" s="316">
        <v>3635</v>
      </c>
      <c r="P28" s="295"/>
      <c r="Q28" s="316">
        <v>763</v>
      </c>
      <c r="R28" s="295"/>
      <c r="S28" s="316">
        <v>-872</v>
      </c>
      <c r="T28" s="295"/>
      <c r="U28" s="316">
        <v>-8200</v>
      </c>
    </row>
    <row r="29" spans="1:21" s="257" customFormat="1" ht="15" customHeight="1" x14ac:dyDescent="0.25">
      <c r="A29" s="256"/>
      <c r="B29" s="376" t="s">
        <v>357</v>
      </c>
      <c r="C29" s="316">
        <v>0</v>
      </c>
      <c r="D29" s="295"/>
      <c r="E29" s="316">
        <v>0</v>
      </c>
      <c r="F29" s="295"/>
      <c r="G29" s="316">
        <v>0</v>
      </c>
      <c r="H29" s="295"/>
      <c r="I29" s="316">
        <v>0</v>
      </c>
      <c r="J29" s="295"/>
      <c r="K29" s="316">
        <v>0</v>
      </c>
      <c r="L29" s="295"/>
      <c r="M29" s="316">
        <v>0</v>
      </c>
      <c r="N29" s="295"/>
      <c r="O29" s="316">
        <v>0</v>
      </c>
      <c r="P29" s="295"/>
      <c r="Q29" s="316">
        <v>0</v>
      </c>
      <c r="R29" s="295"/>
      <c r="S29" s="316">
        <v>-1143</v>
      </c>
      <c r="T29" s="295"/>
      <c r="U29" s="316">
        <v>11921</v>
      </c>
    </row>
    <row r="30" spans="1:21" s="257" customFormat="1" ht="15" customHeight="1" x14ac:dyDescent="0.25">
      <c r="A30" s="256"/>
      <c r="B30" s="376" t="s">
        <v>358</v>
      </c>
      <c r="C30" s="316">
        <v>0</v>
      </c>
      <c r="D30" s="295"/>
      <c r="E30" s="316">
        <v>0</v>
      </c>
      <c r="F30" s="295"/>
      <c r="G30" s="316">
        <v>0</v>
      </c>
      <c r="H30" s="295"/>
      <c r="I30" s="316">
        <v>0</v>
      </c>
      <c r="J30" s="295"/>
      <c r="K30" s="316">
        <v>0</v>
      </c>
      <c r="L30" s="295"/>
      <c r="M30" s="316">
        <v>0</v>
      </c>
      <c r="N30" s="295"/>
      <c r="O30" s="316">
        <v>0</v>
      </c>
      <c r="P30" s="295"/>
      <c r="Q30" s="316">
        <v>0</v>
      </c>
      <c r="R30" s="295"/>
      <c r="S30" s="316">
        <v>-1841</v>
      </c>
      <c r="T30" s="295"/>
      <c r="U30" s="316">
        <v>0</v>
      </c>
    </row>
    <row r="31" spans="1:21" s="257" customFormat="1" ht="15" customHeight="1" x14ac:dyDescent="0.25">
      <c r="A31" s="256"/>
      <c r="B31" s="376" t="s">
        <v>313</v>
      </c>
      <c r="C31" s="316">
        <v>0</v>
      </c>
      <c r="D31" s="295"/>
      <c r="E31" s="316">
        <v>0</v>
      </c>
      <c r="F31" s="295"/>
      <c r="G31" s="316">
        <v>0</v>
      </c>
      <c r="H31" s="295"/>
      <c r="I31" s="316">
        <v>0</v>
      </c>
      <c r="J31" s="295"/>
      <c r="K31" s="316">
        <v>0</v>
      </c>
      <c r="L31" s="295"/>
      <c r="M31" s="316">
        <v>0</v>
      </c>
      <c r="N31" s="295"/>
      <c r="O31" s="316">
        <v>0</v>
      </c>
      <c r="P31" s="295"/>
      <c r="Q31" s="316">
        <v>0</v>
      </c>
      <c r="R31" s="295"/>
      <c r="S31" s="316">
        <v>65383</v>
      </c>
      <c r="T31" s="295"/>
      <c r="U31" s="316">
        <v>231</v>
      </c>
    </row>
    <row r="32" spans="1:21" s="257" customFormat="1" ht="15" customHeight="1" x14ac:dyDescent="0.25">
      <c r="A32" s="256"/>
      <c r="B32" s="376" t="s">
        <v>322</v>
      </c>
      <c r="C32" s="316">
        <v>0</v>
      </c>
      <c r="D32" s="295"/>
      <c r="E32" s="316">
        <v>0</v>
      </c>
      <c r="F32" s="295"/>
      <c r="G32" s="316">
        <v>0</v>
      </c>
      <c r="H32" s="295"/>
      <c r="I32" s="316">
        <v>0</v>
      </c>
      <c r="J32" s="295"/>
      <c r="K32" s="316">
        <v>0</v>
      </c>
      <c r="L32" s="295"/>
      <c r="M32" s="316">
        <v>0</v>
      </c>
      <c r="N32" s="295"/>
      <c r="O32" s="316">
        <v>0</v>
      </c>
      <c r="P32" s="295"/>
      <c r="Q32" s="316">
        <v>0</v>
      </c>
      <c r="R32" s="295"/>
      <c r="S32" s="316">
        <v>-2611</v>
      </c>
      <c r="T32" s="295"/>
      <c r="U32" s="316">
        <v>-1906</v>
      </c>
    </row>
    <row r="33" spans="1:21" s="257" customFormat="1" ht="15" customHeight="1" x14ac:dyDescent="0.25">
      <c r="A33" s="256"/>
      <c r="B33" s="376" t="s">
        <v>314</v>
      </c>
      <c r="C33" s="316">
        <v>0</v>
      </c>
      <c r="D33" s="295"/>
      <c r="E33" s="316">
        <v>0</v>
      </c>
      <c r="F33" s="295"/>
      <c r="G33" s="316">
        <v>0</v>
      </c>
      <c r="H33" s="295"/>
      <c r="I33" s="316">
        <v>0</v>
      </c>
      <c r="J33" s="295"/>
      <c r="K33" s="316">
        <v>0</v>
      </c>
      <c r="L33" s="295"/>
      <c r="M33" s="316">
        <v>0</v>
      </c>
      <c r="N33" s="295"/>
      <c r="O33" s="316">
        <v>0</v>
      </c>
      <c r="P33" s="295"/>
      <c r="Q33" s="316">
        <v>0</v>
      </c>
      <c r="R33" s="295"/>
      <c r="S33" s="316">
        <v>-79268</v>
      </c>
      <c r="T33" s="295"/>
      <c r="U33" s="316">
        <v>0</v>
      </c>
    </row>
    <row r="34" spans="1:21" s="257" customFormat="1" ht="15" customHeight="1" x14ac:dyDescent="0.25">
      <c r="A34" s="256"/>
      <c r="B34" s="376" t="s">
        <v>371</v>
      </c>
      <c r="C34" s="316">
        <v>31</v>
      </c>
      <c r="D34" s="295"/>
      <c r="E34" s="316">
        <v>0</v>
      </c>
      <c r="F34" s="295"/>
      <c r="G34" s="316">
        <v>0</v>
      </c>
      <c r="H34" s="295"/>
      <c r="I34" s="316">
        <v>0</v>
      </c>
      <c r="J34" s="295"/>
      <c r="K34" s="316">
        <v>2419</v>
      </c>
      <c r="L34" s="295"/>
      <c r="M34" s="316">
        <v>0</v>
      </c>
      <c r="N34" s="295"/>
      <c r="O34" s="316">
        <v>0</v>
      </c>
      <c r="P34" s="295"/>
      <c r="Q34" s="316">
        <v>0</v>
      </c>
      <c r="R34" s="295"/>
      <c r="S34" s="316">
        <v>0</v>
      </c>
      <c r="T34" s="295"/>
      <c r="U34" s="316">
        <v>0</v>
      </c>
    </row>
    <row r="35" spans="1:21" s="257" customFormat="1" ht="15" customHeight="1" x14ac:dyDescent="0.25">
      <c r="A35" s="256"/>
      <c r="B35" s="376" t="s">
        <v>291</v>
      </c>
      <c r="C35" s="316">
        <v>2453</v>
      </c>
      <c r="D35" s="295"/>
      <c r="E35" s="316">
        <v>1404</v>
      </c>
      <c r="F35" s="295"/>
      <c r="G35" s="316">
        <v>1047</v>
      </c>
      <c r="H35" s="295"/>
      <c r="I35" s="316">
        <v>945</v>
      </c>
      <c r="J35" s="295"/>
      <c r="K35" s="316">
        <v>1267</v>
      </c>
      <c r="L35" s="295"/>
      <c r="M35" s="316">
        <v>383</v>
      </c>
      <c r="N35" s="295"/>
      <c r="O35" s="316">
        <v>403</v>
      </c>
      <c r="P35" s="295"/>
      <c r="Q35" s="316">
        <v>501</v>
      </c>
      <c r="R35" s="295"/>
      <c r="S35" s="316">
        <v>0</v>
      </c>
      <c r="T35" s="295"/>
      <c r="U35" s="316">
        <v>0</v>
      </c>
    </row>
    <row r="36" spans="1:21" s="257" customFormat="1" ht="15" customHeight="1" x14ac:dyDescent="0.25">
      <c r="A36" s="256"/>
      <c r="B36" s="376" t="s">
        <v>315</v>
      </c>
      <c r="C36" s="316">
        <v>0</v>
      </c>
      <c r="D36" s="295"/>
      <c r="E36" s="316">
        <v>0</v>
      </c>
      <c r="F36" s="295"/>
      <c r="G36" s="316">
        <v>0</v>
      </c>
      <c r="H36" s="295"/>
      <c r="I36" s="316">
        <v>0</v>
      </c>
      <c r="J36" s="295"/>
      <c r="K36" s="316">
        <v>0</v>
      </c>
      <c r="L36" s="295"/>
      <c r="M36" s="316">
        <v>0</v>
      </c>
      <c r="N36" s="295"/>
      <c r="O36" s="316">
        <v>0</v>
      </c>
      <c r="P36" s="295"/>
      <c r="Q36" s="316">
        <v>0</v>
      </c>
      <c r="R36" s="295"/>
      <c r="S36" s="316">
        <v>-506</v>
      </c>
      <c r="T36" s="295"/>
      <c r="U36" s="316">
        <v>-712</v>
      </c>
    </row>
    <row r="37" spans="1:21" s="257" customFormat="1" ht="15" customHeight="1" x14ac:dyDescent="0.25">
      <c r="A37" s="256"/>
      <c r="B37" s="376" t="s">
        <v>323</v>
      </c>
      <c r="C37" s="316">
        <v>0</v>
      </c>
      <c r="D37" s="295"/>
      <c r="E37" s="316">
        <v>0</v>
      </c>
      <c r="F37" s="295"/>
      <c r="G37" s="316">
        <v>0</v>
      </c>
      <c r="H37" s="295"/>
      <c r="I37" s="316">
        <v>0</v>
      </c>
      <c r="J37" s="295"/>
      <c r="K37" s="316">
        <v>0</v>
      </c>
      <c r="L37" s="295"/>
      <c r="M37" s="316">
        <v>0</v>
      </c>
      <c r="N37" s="295"/>
      <c r="O37" s="316">
        <v>0</v>
      </c>
      <c r="P37" s="295"/>
      <c r="Q37" s="316">
        <v>0</v>
      </c>
      <c r="R37" s="295"/>
      <c r="S37" s="316">
        <v>991</v>
      </c>
      <c r="T37" s="295"/>
      <c r="U37" s="316">
        <v>-17547</v>
      </c>
    </row>
    <row r="38" spans="1:21" ht="10" customHeight="1" x14ac:dyDescent="0.25">
      <c r="A38" s="256"/>
      <c r="B38" s="287"/>
      <c r="C38" s="288"/>
      <c r="D38" s="296"/>
      <c r="E38" s="288"/>
      <c r="F38" s="296"/>
      <c r="G38" s="288"/>
      <c r="H38" s="296"/>
      <c r="I38" s="288"/>
      <c r="J38" s="296"/>
      <c r="K38" s="288"/>
      <c r="L38" s="296"/>
      <c r="M38" s="288"/>
      <c r="N38" s="296"/>
      <c r="O38" s="288"/>
      <c r="P38" s="296"/>
      <c r="Q38" s="288"/>
      <c r="R38" s="296"/>
      <c r="S38" s="288"/>
      <c r="T38" s="296"/>
      <c r="U38" s="288"/>
    </row>
    <row r="39" spans="1:21" ht="15" customHeight="1" x14ac:dyDescent="0.25">
      <c r="A39" s="256"/>
      <c r="B39" s="372" t="s">
        <v>299</v>
      </c>
      <c r="C39" s="288"/>
      <c r="D39" s="296"/>
      <c r="E39" s="288"/>
      <c r="F39" s="296"/>
      <c r="G39" s="288"/>
      <c r="H39" s="296"/>
      <c r="I39" s="288"/>
      <c r="J39" s="296"/>
      <c r="K39" s="288"/>
      <c r="L39" s="296"/>
      <c r="M39" s="288"/>
      <c r="N39" s="296"/>
      <c r="O39" s="288"/>
      <c r="P39" s="296"/>
      <c r="Q39" s="288"/>
      <c r="R39" s="296"/>
      <c r="S39" s="288"/>
      <c r="T39" s="296"/>
      <c r="U39" s="288"/>
    </row>
    <row r="40" spans="1:21" s="257" customFormat="1" ht="15" customHeight="1" x14ac:dyDescent="0.25">
      <c r="A40" s="256"/>
      <c r="B40" s="376" t="s">
        <v>247</v>
      </c>
      <c r="C40" s="316">
        <v>-56606</v>
      </c>
      <c r="D40" s="295"/>
      <c r="E40" s="316">
        <v>-27764</v>
      </c>
      <c r="F40" s="295"/>
      <c r="G40" s="316">
        <v>-10369</v>
      </c>
      <c r="H40" s="295"/>
      <c r="I40" s="316">
        <v>-15973</v>
      </c>
      <c r="J40" s="295"/>
      <c r="K40" s="316">
        <v>16535</v>
      </c>
      <c r="L40" s="295"/>
      <c r="M40" s="316">
        <v>-45194</v>
      </c>
      <c r="N40" s="295"/>
      <c r="O40" s="316">
        <v>8045</v>
      </c>
      <c r="P40" s="295"/>
      <c r="Q40" s="316">
        <v>-28025</v>
      </c>
      <c r="R40" s="295"/>
      <c r="S40" s="316">
        <v>10249</v>
      </c>
      <c r="T40" s="295"/>
      <c r="U40" s="316">
        <v>-6693</v>
      </c>
    </row>
    <row r="41" spans="1:21" s="257" customFormat="1" ht="15" customHeight="1" x14ac:dyDescent="0.25">
      <c r="A41" s="256"/>
      <c r="B41" s="376" t="s">
        <v>342</v>
      </c>
      <c r="C41" s="316">
        <v>8083</v>
      </c>
      <c r="D41" s="295"/>
      <c r="E41" s="316">
        <v>-3911</v>
      </c>
      <c r="F41" s="295"/>
      <c r="G41" s="316">
        <v>4262</v>
      </c>
      <c r="H41" s="295"/>
      <c r="I41" s="316">
        <v>5808</v>
      </c>
      <c r="J41" s="295"/>
      <c r="K41" s="316">
        <v>-6217</v>
      </c>
      <c r="L41" s="295"/>
      <c r="M41" s="316">
        <v>-3703</v>
      </c>
      <c r="N41" s="295"/>
      <c r="O41" s="316">
        <v>0</v>
      </c>
      <c r="P41" s="295"/>
      <c r="Q41" s="316">
        <v>0</v>
      </c>
      <c r="R41" s="295"/>
      <c r="S41" s="316">
        <v>0</v>
      </c>
      <c r="T41" s="295"/>
      <c r="U41" s="316">
        <v>0</v>
      </c>
    </row>
    <row r="42" spans="1:21" s="257" customFormat="1" ht="15" customHeight="1" x14ac:dyDescent="0.25">
      <c r="A42" s="256"/>
      <c r="B42" s="376" t="s">
        <v>248</v>
      </c>
      <c r="C42" s="316">
        <v>-16563</v>
      </c>
      <c r="D42" s="295"/>
      <c r="E42" s="316">
        <v>-31017</v>
      </c>
      <c r="F42" s="295"/>
      <c r="G42" s="316">
        <v>-25758</v>
      </c>
      <c r="H42" s="295"/>
      <c r="I42" s="316">
        <v>-22073</v>
      </c>
      <c r="J42" s="295"/>
      <c r="K42" s="316">
        <v>-1071</v>
      </c>
      <c r="L42" s="295"/>
      <c r="M42" s="316">
        <v>-13649</v>
      </c>
      <c r="N42" s="295"/>
      <c r="O42" s="316">
        <v>-23088</v>
      </c>
      <c r="P42" s="295"/>
      <c r="Q42" s="316">
        <v>-7095</v>
      </c>
      <c r="R42" s="295"/>
      <c r="S42" s="316">
        <v>-13108</v>
      </c>
      <c r="T42" s="295"/>
      <c r="U42" s="316">
        <v>10981</v>
      </c>
    </row>
    <row r="43" spans="1:21" s="257" customFormat="1" ht="15" customHeight="1" x14ac:dyDescent="0.25">
      <c r="A43" s="256"/>
      <c r="B43" s="376" t="s">
        <v>253</v>
      </c>
      <c r="C43" s="316">
        <v>0</v>
      </c>
      <c r="D43" s="295"/>
      <c r="E43" s="316">
        <v>0</v>
      </c>
      <c r="F43" s="295"/>
      <c r="G43" s="316">
        <v>0</v>
      </c>
      <c r="H43" s="295"/>
      <c r="I43" s="316">
        <v>0</v>
      </c>
      <c r="J43" s="295"/>
      <c r="K43" s="316">
        <v>0</v>
      </c>
      <c r="L43" s="295"/>
      <c r="M43" s="316">
        <v>0</v>
      </c>
      <c r="N43" s="295"/>
      <c r="O43" s="316">
        <v>0</v>
      </c>
      <c r="P43" s="295"/>
      <c r="Q43" s="316">
        <v>255</v>
      </c>
      <c r="R43" s="295"/>
      <c r="S43" s="316">
        <v>-23671</v>
      </c>
      <c r="T43" s="295"/>
      <c r="U43" s="316">
        <v>0</v>
      </c>
    </row>
    <row r="44" spans="1:21" s="257" customFormat="1" ht="15" customHeight="1" x14ac:dyDescent="0.25">
      <c r="A44" s="256"/>
      <c r="B44" s="376" t="s">
        <v>249</v>
      </c>
      <c r="C44" s="316">
        <v>1359</v>
      </c>
      <c r="D44" s="295"/>
      <c r="E44" s="316">
        <v>3782</v>
      </c>
      <c r="F44" s="295"/>
      <c r="G44" s="316">
        <v>3470</v>
      </c>
      <c r="H44" s="295"/>
      <c r="I44" s="316">
        <v>2222</v>
      </c>
      <c r="J44" s="295"/>
      <c r="K44" s="316">
        <v>4189</v>
      </c>
      <c r="L44" s="295"/>
      <c r="M44" s="316">
        <v>-9104</v>
      </c>
      <c r="N44" s="295"/>
      <c r="O44" s="316">
        <v>-1340</v>
      </c>
      <c r="P44" s="295"/>
      <c r="Q44" s="316">
        <v>-2182</v>
      </c>
      <c r="R44" s="295"/>
      <c r="S44" s="316">
        <v>3529</v>
      </c>
      <c r="T44" s="295"/>
      <c r="U44" s="316">
        <v>4993</v>
      </c>
    </row>
    <row r="45" spans="1:21" s="257" customFormat="1" ht="15" customHeight="1" x14ac:dyDescent="0.25">
      <c r="A45" s="256"/>
      <c r="B45" s="376" t="s">
        <v>353</v>
      </c>
      <c r="C45" s="316">
        <v>-971</v>
      </c>
      <c r="D45" s="295"/>
      <c r="E45" s="316">
        <v>-738</v>
      </c>
      <c r="F45" s="295"/>
      <c r="G45" s="316">
        <v>-345</v>
      </c>
      <c r="H45" s="295"/>
      <c r="I45" s="316"/>
      <c r="J45" s="295"/>
      <c r="K45" s="316">
        <v>0</v>
      </c>
      <c r="L45" s="295"/>
      <c r="M45" s="316"/>
      <c r="N45" s="295"/>
      <c r="O45" s="316"/>
      <c r="P45" s="295"/>
      <c r="Q45" s="316"/>
      <c r="R45" s="295"/>
      <c r="S45" s="316"/>
      <c r="T45" s="295"/>
      <c r="U45" s="316"/>
    </row>
    <row r="46" spans="1:21" s="257" customFormat="1" ht="15" customHeight="1" x14ac:dyDescent="0.25">
      <c r="A46" s="256"/>
      <c r="B46" s="376" t="s">
        <v>231</v>
      </c>
      <c r="C46" s="316">
        <v>0</v>
      </c>
      <c r="D46" s="295"/>
      <c r="E46" s="316">
        <v>0</v>
      </c>
      <c r="F46" s="295"/>
      <c r="G46" s="316">
        <v>0</v>
      </c>
      <c r="H46" s="295"/>
      <c r="I46" s="316">
        <v>0</v>
      </c>
      <c r="J46" s="295"/>
      <c r="K46" s="316">
        <v>0</v>
      </c>
      <c r="L46" s="295"/>
      <c r="M46" s="316">
        <v>0</v>
      </c>
      <c r="N46" s="295"/>
      <c r="O46" s="316">
        <v>0</v>
      </c>
      <c r="P46" s="295"/>
      <c r="Q46" s="316">
        <v>0</v>
      </c>
      <c r="R46" s="295"/>
      <c r="S46" s="316">
        <v>-1836</v>
      </c>
      <c r="T46" s="295"/>
      <c r="U46" s="316">
        <v>0</v>
      </c>
    </row>
    <row r="47" spans="1:21" s="257" customFormat="1" ht="15" customHeight="1" x14ac:dyDescent="0.25">
      <c r="A47" s="256"/>
      <c r="B47" s="376" t="s">
        <v>250</v>
      </c>
      <c r="C47" s="316">
        <v>0</v>
      </c>
      <c r="D47" s="295"/>
      <c r="E47" s="316">
        <v>0</v>
      </c>
      <c r="F47" s="295"/>
      <c r="G47" s="316">
        <v>0</v>
      </c>
      <c r="H47" s="295"/>
      <c r="I47" s="316">
        <v>0</v>
      </c>
      <c r="J47" s="295"/>
      <c r="K47" s="316">
        <v>0</v>
      </c>
      <c r="L47" s="295"/>
      <c r="M47" s="316">
        <v>-31242</v>
      </c>
      <c r="N47" s="295"/>
      <c r="O47" s="316">
        <v>0</v>
      </c>
      <c r="P47" s="295"/>
      <c r="Q47" s="316">
        <v>11434</v>
      </c>
      <c r="R47" s="295"/>
      <c r="S47" s="316">
        <v>-31036</v>
      </c>
      <c r="T47" s="295"/>
      <c r="U47" s="316">
        <v>0</v>
      </c>
    </row>
    <row r="48" spans="1:21" s="257" customFormat="1" ht="15" customHeight="1" x14ac:dyDescent="0.25">
      <c r="A48" s="256"/>
      <c r="B48" s="376" t="s">
        <v>257</v>
      </c>
      <c r="C48" s="316">
        <v>-142</v>
      </c>
      <c r="D48" s="295"/>
      <c r="E48" s="316">
        <v>-69</v>
      </c>
      <c r="F48" s="295"/>
      <c r="G48" s="316">
        <v>-46</v>
      </c>
      <c r="H48" s="295"/>
      <c r="I48" s="316">
        <v>28</v>
      </c>
      <c r="J48" s="295"/>
      <c r="K48" s="316">
        <v>16</v>
      </c>
      <c r="L48" s="295"/>
      <c r="M48" s="316">
        <v>206</v>
      </c>
      <c r="N48" s="295"/>
      <c r="O48" s="316">
        <v>991</v>
      </c>
      <c r="P48" s="295"/>
      <c r="Q48" s="316">
        <v>9808</v>
      </c>
      <c r="R48" s="295"/>
      <c r="S48" s="316">
        <v>-422</v>
      </c>
      <c r="T48" s="295"/>
      <c r="U48" s="316">
        <v>-104</v>
      </c>
    </row>
    <row r="49" spans="1:21" s="257" customFormat="1" ht="15" customHeight="1" x14ac:dyDescent="0.25">
      <c r="A49" s="256"/>
      <c r="B49" s="376" t="s">
        <v>293</v>
      </c>
      <c r="C49" s="316">
        <v>2071</v>
      </c>
      <c r="D49" s="295"/>
      <c r="E49" s="316">
        <v>-232</v>
      </c>
      <c r="F49" s="295"/>
      <c r="G49" s="316">
        <v>71</v>
      </c>
      <c r="H49" s="295"/>
      <c r="I49" s="316">
        <v>-2823</v>
      </c>
      <c r="J49" s="295"/>
      <c r="K49" s="316">
        <v>-1029</v>
      </c>
      <c r="L49" s="295"/>
      <c r="M49" s="316">
        <v>-961</v>
      </c>
      <c r="N49" s="295"/>
      <c r="O49" s="316">
        <v>319</v>
      </c>
      <c r="P49" s="295"/>
      <c r="Q49" s="316">
        <v>-821</v>
      </c>
      <c r="R49" s="295"/>
      <c r="S49" s="316">
        <v>3471</v>
      </c>
      <c r="T49" s="295"/>
      <c r="U49" s="316">
        <v>-3077</v>
      </c>
    </row>
    <row r="50" spans="1:21" ht="10" customHeight="1" x14ac:dyDescent="0.25">
      <c r="A50" s="256"/>
      <c r="B50" s="287"/>
      <c r="C50" s="288"/>
      <c r="D50" s="296"/>
      <c r="E50" s="288"/>
      <c r="F50" s="296"/>
      <c r="G50" s="288"/>
      <c r="H50" s="296"/>
      <c r="I50" s="288"/>
      <c r="J50" s="296"/>
      <c r="K50" s="288"/>
      <c r="L50" s="296"/>
      <c r="M50" s="288"/>
      <c r="N50" s="296"/>
      <c r="O50" s="288"/>
      <c r="P50" s="296"/>
      <c r="Q50" s="288"/>
      <c r="R50" s="296"/>
      <c r="S50" s="288"/>
      <c r="T50" s="296"/>
      <c r="U50" s="288"/>
    </row>
    <row r="51" spans="1:21" ht="15" customHeight="1" x14ac:dyDescent="0.25">
      <c r="A51" s="256"/>
      <c r="B51" s="372" t="s">
        <v>298</v>
      </c>
      <c r="C51" s="288"/>
      <c r="D51" s="296"/>
      <c r="E51" s="288"/>
      <c r="F51" s="296"/>
      <c r="G51" s="288"/>
      <c r="H51" s="296"/>
      <c r="I51" s="288"/>
      <c r="J51" s="296"/>
      <c r="K51" s="288"/>
      <c r="L51" s="296"/>
      <c r="M51" s="288"/>
      <c r="N51" s="296"/>
      <c r="O51" s="288"/>
      <c r="P51" s="296"/>
      <c r="Q51" s="288"/>
      <c r="R51" s="296"/>
      <c r="S51" s="288"/>
      <c r="T51" s="296"/>
      <c r="U51" s="288"/>
    </row>
    <row r="52" spans="1:21" s="257" customFormat="1" ht="15" customHeight="1" x14ac:dyDescent="0.25">
      <c r="A52" s="256"/>
      <c r="B52" s="376" t="s">
        <v>336</v>
      </c>
      <c r="C52" s="316">
        <v>0</v>
      </c>
      <c r="D52" s="295"/>
      <c r="E52" s="316">
        <v>0</v>
      </c>
      <c r="F52" s="295"/>
      <c r="G52" s="316">
        <v>0</v>
      </c>
      <c r="H52" s="295"/>
      <c r="I52" s="316">
        <v>-2189</v>
      </c>
      <c r="J52" s="295"/>
      <c r="K52" s="316">
        <v>0</v>
      </c>
      <c r="L52" s="295"/>
      <c r="M52" s="316">
        <v>0</v>
      </c>
      <c r="N52" s="295"/>
      <c r="O52" s="316">
        <v>0</v>
      </c>
      <c r="P52" s="295"/>
      <c r="Q52" s="316">
        <v>-2686</v>
      </c>
      <c r="R52" s="295"/>
      <c r="S52" s="316">
        <v>0</v>
      </c>
      <c r="T52" s="295"/>
      <c r="U52" s="316">
        <v>0</v>
      </c>
    </row>
    <row r="53" spans="1:21" s="257" customFormat="1" ht="15" customHeight="1" x14ac:dyDescent="0.25">
      <c r="A53" s="256"/>
      <c r="B53" s="376" t="s">
        <v>360</v>
      </c>
      <c r="C53" s="316">
        <v>-1671</v>
      </c>
      <c r="D53" s="295"/>
      <c r="E53" s="316">
        <v>-1671</v>
      </c>
      <c r="F53" s="295"/>
      <c r="G53" s="316">
        <v>-1671</v>
      </c>
      <c r="H53" s="295"/>
      <c r="I53" s="316">
        <v>-895</v>
      </c>
      <c r="J53" s="295"/>
      <c r="K53" s="316">
        <v>1671</v>
      </c>
      <c r="L53" s="295"/>
      <c r="M53" s="316">
        <v>0</v>
      </c>
      <c r="N53" s="295"/>
      <c r="O53" s="316">
        <v>0</v>
      </c>
      <c r="P53" s="295"/>
      <c r="Q53" s="316">
        <v>0</v>
      </c>
      <c r="R53" s="295"/>
      <c r="S53" s="316">
        <v>0</v>
      </c>
      <c r="T53" s="295"/>
      <c r="U53" s="316">
        <v>0</v>
      </c>
    </row>
    <row r="54" spans="1:21" s="257" customFormat="1" ht="15" customHeight="1" x14ac:dyDescent="0.25">
      <c r="A54" s="256"/>
      <c r="B54" s="376" t="s">
        <v>265</v>
      </c>
      <c r="C54" s="316">
        <v>-7072</v>
      </c>
      <c r="D54" s="295"/>
      <c r="E54" s="316">
        <v>-5685</v>
      </c>
      <c r="F54" s="295"/>
      <c r="G54" s="316">
        <v>-3975</v>
      </c>
      <c r="H54" s="295"/>
      <c r="I54" s="316">
        <v>0</v>
      </c>
      <c r="J54" s="295"/>
      <c r="K54" s="316">
        <v>-6690</v>
      </c>
      <c r="L54" s="295"/>
      <c r="M54" s="316">
        <v>-4630</v>
      </c>
      <c r="N54" s="295"/>
      <c r="O54" s="316">
        <v>-2630</v>
      </c>
      <c r="P54" s="295"/>
      <c r="Q54" s="316">
        <v>0</v>
      </c>
      <c r="R54" s="295"/>
      <c r="S54" s="316">
        <v>0</v>
      </c>
      <c r="T54" s="295"/>
      <c r="U54" s="316">
        <v>0</v>
      </c>
    </row>
    <row r="55" spans="1:21" s="257" customFormat="1" ht="15" customHeight="1" x14ac:dyDescent="0.25">
      <c r="A55" s="256"/>
      <c r="B55" s="376" t="s">
        <v>266</v>
      </c>
      <c r="C55" s="316">
        <v>542</v>
      </c>
      <c r="D55" s="295"/>
      <c r="E55" s="316">
        <v>8970</v>
      </c>
      <c r="F55" s="295"/>
      <c r="G55" s="316">
        <v>-1724</v>
      </c>
      <c r="H55" s="295"/>
      <c r="I55" s="316">
        <v>9820</v>
      </c>
      <c r="J55" s="295"/>
      <c r="K55" s="316">
        <v>-10842</v>
      </c>
      <c r="L55" s="295"/>
      <c r="M55" s="316">
        <v>5147</v>
      </c>
      <c r="N55" s="295"/>
      <c r="O55" s="316">
        <v>7766</v>
      </c>
      <c r="P55" s="295"/>
      <c r="Q55" s="316">
        <v>20964</v>
      </c>
      <c r="R55" s="295"/>
      <c r="S55" s="316">
        <v>9457</v>
      </c>
      <c r="T55" s="295"/>
      <c r="U55" s="316">
        <v>3819</v>
      </c>
    </row>
    <row r="56" spans="1:21" s="257" customFormat="1" ht="15" customHeight="1" x14ac:dyDescent="0.25">
      <c r="A56" s="256"/>
      <c r="B56" s="376" t="s">
        <v>324</v>
      </c>
      <c r="C56" s="316">
        <v>0</v>
      </c>
      <c r="D56" s="295"/>
      <c r="E56" s="316">
        <v>0</v>
      </c>
      <c r="F56" s="295"/>
      <c r="G56" s="316">
        <v>0</v>
      </c>
      <c r="H56" s="295"/>
      <c r="I56" s="316">
        <v>436</v>
      </c>
      <c r="J56" s="295"/>
      <c r="K56" s="316">
        <v>0</v>
      </c>
      <c r="L56" s="295"/>
      <c r="M56" s="316">
        <v>0</v>
      </c>
      <c r="N56" s="295"/>
      <c r="O56" s="316">
        <v>-862</v>
      </c>
      <c r="P56" s="295"/>
      <c r="Q56" s="316">
        <v>316</v>
      </c>
      <c r="R56" s="295"/>
      <c r="S56" s="316">
        <v>-381</v>
      </c>
      <c r="T56" s="295"/>
      <c r="U56" s="316">
        <v>2036</v>
      </c>
    </row>
    <row r="57" spans="1:21" s="257" customFormat="1" ht="15" customHeight="1" x14ac:dyDescent="0.25">
      <c r="A57" s="256"/>
      <c r="B57" s="376" t="s">
        <v>270</v>
      </c>
      <c r="C57" s="316">
        <v>-8561</v>
      </c>
      <c r="D57" s="295"/>
      <c r="E57" s="316">
        <v>-6321</v>
      </c>
      <c r="F57" s="295"/>
      <c r="G57" s="316">
        <v>-6780</v>
      </c>
      <c r="H57" s="295"/>
      <c r="I57" s="316">
        <v>-1773</v>
      </c>
      <c r="J57" s="295"/>
      <c r="K57" s="316">
        <v>4500</v>
      </c>
      <c r="L57" s="295"/>
      <c r="M57" s="316">
        <v>-1886</v>
      </c>
      <c r="N57" s="295"/>
      <c r="O57" s="316">
        <v>5684</v>
      </c>
      <c r="P57" s="295"/>
      <c r="Q57" s="316">
        <v>5117</v>
      </c>
      <c r="R57" s="295"/>
      <c r="S57" s="316">
        <v>-2648</v>
      </c>
      <c r="T57" s="295"/>
      <c r="U57" s="316">
        <v>3980</v>
      </c>
    </row>
    <row r="58" spans="1:21" s="257" customFormat="1" ht="15" customHeight="1" x14ac:dyDescent="0.25">
      <c r="A58" s="256"/>
      <c r="B58" s="376" t="s">
        <v>268</v>
      </c>
      <c r="C58" s="316">
        <v>2919</v>
      </c>
      <c r="D58" s="295"/>
      <c r="E58" s="316">
        <v>-2358</v>
      </c>
      <c r="F58" s="295"/>
      <c r="G58" s="316">
        <v>-2629</v>
      </c>
      <c r="H58" s="295"/>
      <c r="I58" s="316">
        <v>0</v>
      </c>
      <c r="J58" s="295"/>
      <c r="K58" s="316">
        <v>-11491</v>
      </c>
      <c r="L58" s="295"/>
      <c r="M58" s="316">
        <v>1076</v>
      </c>
      <c r="N58" s="295"/>
      <c r="O58" s="316">
        <v>-326</v>
      </c>
      <c r="P58" s="295"/>
      <c r="Q58" s="316">
        <v>-9356</v>
      </c>
      <c r="R58" s="295"/>
      <c r="S58" s="316">
        <v>-2267</v>
      </c>
      <c r="T58" s="295"/>
      <c r="U58" s="316">
        <v>-6536</v>
      </c>
    </row>
    <row r="59" spans="1:21" s="257" customFormat="1" ht="15" customHeight="1" x14ac:dyDescent="0.25">
      <c r="A59" s="256"/>
      <c r="B59" s="376" t="s">
        <v>292</v>
      </c>
      <c r="C59" s="316">
        <v>169</v>
      </c>
      <c r="D59" s="295"/>
      <c r="E59" s="316">
        <v>-2</v>
      </c>
      <c r="F59" s="295"/>
      <c r="G59" s="316">
        <v>9</v>
      </c>
      <c r="H59" s="295"/>
      <c r="I59" s="316">
        <v>12</v>
      </c>
      <c r="J59" s="295"/>
      <c r="K59" s="316">
        <v>56</v>
      </c>
      <c r="L59" s="295"/>
      <c r="M59" s="316">
        <v>338</v>
      </c>
      <c r="N59" s="295"/>
      <c r="O59" s="316">
        <v>-942</v>
      </c>
      <c r="P59" s="295"/>
      <c r="Q59" s="316">
        <v>-2912</v>
      </c>
      <c r="R59" s="295"/>
      <c r="S59" s="316">
        <v>-4404</v>
      </c>
      <c r="T59" s="295"/>
      <c r="U59" s="316">
        <v>406</v>
      </c>
    </row>
    <row r="60" spans="1:21" s="257" customFormat="1" ht="15" customHeight="1" x14ac:dyDescent="0.25">
      <c r="A60" s="256"/>
      <c r="B60" s="376" t="s">
        <v>250</v>
      </c>
      <c r="C60" s="316">
        <v>0</v>
      </c>
      <c r="D60" s="295"/>
      <c r="E60" s="316">
        <v>0</v>
      </c>
      <c r="F60" s="295"/>
      <c r="G60" s="316">
        <v>0</v>
      </c>
      <c r="H60" s="295"/>
      <c r="I60" s="316">
        <v>0</v>
      </c>
      <c r="J60" s="295"/>
      <c r="K60" s="316">
        <v>0</v>
      </c>
      <c r="L60" s="295"/>
      <c r="M60" s="316">
        <v>31242</v>
      </c>
      <c r="N60" s="295"/>
      <c r="O60" s="316">
        <v>0</v>
      </c>
      <c r="P60" s="295"/>
      <c r="Q60" s="316">
        <v>-11434</v>
      </c>
      <c r="R60" s="295"/>
      <c r="S60" s="316">
        <v>31036</v>
      </c>
      <c r="T60" s="295"/>
      <c r="U60" s="316">
        <v>0</v>
      </c>
    </row>
    <row r="61" spans="1:21" s="257" customFormat="1" ht="15" customHeight="1" x14ac:dyDescent="0.25">
      <c r="A61" s="256"/>
      <c r="B61" s="376" t="s">
        <v>294</v>
      </c>
      <c r="C61" s="316">
        <v>-394</v>
      </c>
      <c r="D61" s="275"/>
      <c r="E61" s="316">
        <v>-582</v>
      </c>
      <c r="F61" s="275"/>
      <c r="G61" s="316">
        <v>-478</v>
      </c>
      <c r="H61" s="275"/>
      <c r="I61" s="316">
        <v>-14</v>
      </c>
      <c r="J61" s="275"/>
      <c r="K61" s="316">
        <v>-67</v>
      </c>
      <c r="L61" s="295"/>
      <c r="M61" s="316">
        <v>10393</v>
      </c>
      <c r="N61" s="295"/>
      <c r="O61" s="316">
        <v>-8764</v>
      </c>
      <c r="P61" s="295"/>
      <c r="Q61" s="316">
        <v>-912</v>
      </c>
      <c r="R61" s="295"/>
      <c r="S61" s="316">
        <v>1699</v>
      </c>
      <c r="T61" s="295"/>
      <c r="U61" s="316">
        <v>637</v>
      </c>
    </row>
    <row r="62" spans="1:21" s="257" customFormat="1" ht="15" customHeight="1" x14ac:dyDescent="0.25">
      <c r="A62" s="256"/>
      <c r="B62" s="376" t="s">
        <v>295</v>
      </c>
      <c r="C62" s="316"/>
      <c r="D62" s="295"/>
      <c r="E62" s="316">
        <v>0</v>
      </c>
      <c r="F62" s="295"/>
      <c r="G62" s="316">
        <v>-4483</v>
      </c>
      <c r="H62" s="295"/>
      <c r="I62" s="316">
        <v>-3853</v>
      </c>
      <c r="J62" s="295"/>
      <c r="K62" s="316">
        <v>0</v>
      </c>
      <c r="L62" s="295"/>
      <c r="M62" s="316">
        <v>-368</v>
      </c>
      <c r="N62" s="295"/>
      <c r="O62" s="316">
        <v>-2948</v>
      </c>
      <c r="P62" s="295"/>
      <c r="Q62" s="316">
        <v>-3807</v>
      </c>
      <c r="R62" s="295"/>
      <c r="S62" s="316">
        <v>0</v>
      </c>
      <c r="T62" s="295"/>
      <c r="U62" s="316">
        <v>0</v>
      </c>
    </row>
    <row r="63" spans="1:21" s="257" customFormat="1" ht="15" customHeight="1" x14ac:dyDescent="0.25">
      <c r="A63" s="256"/>
      <c r="B63" s="376" t="s">
        <v>325</v>
      </c>
      <c r="C63" s="316">
        <v>-13525</v>
      </c>
      <c r="D63" s="295"/>
      <c r="E63" s="316">
        <v>-8307</v>
      </c>
      <c r="F63" s="295"/>
      <c r="G63" s="316">
        <v>0</v>
      </c>
      <c r="H63" s="295"/>
      <c r="I63" s="316">
        <v>0</v>
      </c>
      <c r="J63" s="295"/>
      <c r="K63" s="316">
        <v>-4918</v>
      </c>
      <c r="L63" s="295"/>
      <c r="M63" s="316">
        <v>-3966</v>
      </c>
      <c r="N63" s="295"/>
      <c r="O63" s="316">
        <v>0</v>
      </c>
      <c r="P63" s="295"/>
      <c r="Q63" s="316">
        <v>0</v>
      </c>
      <c r="R63" s="295"/>
      <c r="S63" s="316">
        <v>-6982</v>
      </c>
      <c r="T63" s="295"/>
      <c r="U63" s="316">
        <v>-8262</v>
      </c>
    </row>
    <row r="64" spans="1:21" s="257" customFormat="1" ht="15" customHeight="1" x14ac:dyDescent="0.25">
      <c r="A64" s="256"/>
      <c r="B64" s="376" t="s">
        <v>339</v>
      </c>
      <c r="C64" s="316">
        <v>0</v>
      </c>
      <c r="D64" s="295"/>
      <c r="E64" s="316">
        <v>0</v>
      </c>
      <c r="F64" s="295"/>
      <c r="G64" s="316">
        <v>0</v>
      </c>
      <c r="H64" s="295"/>
      <c r="I64" s="316">
        <v>0</v>
      </c>
      <c r="J64" s="295"/>
      <c r="K64" s="316">
        <v>-1319</v>
      </c>
      <c r="L64" s="295"/>
      <c r="M64" s="316">
        <v>-3843</v>
      </c>
      <c r="N64" s="295"/>
      <c r="O64" s="316">
        <v>-2905</v>
      </c>
      <c r="P64" s="295"/>
      <c r="Q64" s="316">
        <v>0</v>
      </c>
      <c r="R64" s="295">
        <v>0</v>
      </c>
      <c r="S64" s="316">
        <v>0</v>
      </c>
      <c r="T64" s="295">
        <v>0</v>
      </c>
      <c r="U64" s="316">
        <v>0</v>
      </c>
    </row>
    <row r="65" spans="1:26" s="257" customFormat="1" ht="15" customHeight="1" x14ac:dyDescent="0.25">
      <c r="A65" s="256"/>
      <c r="B65" s="376" t="s">
        <v>343</v>
      </c>
      <c r="C65" s="316">
        <v>20500</v>
      </c>
      <c r="D65" s="295"/>
      <c r="E65" s="316">
        <v>10793</v>
      </c>
      <c r="F65" s="295"/>
      <c r="G65" s="316">
        <v>257</v>
      </c>
      <c r="H65" s="295"/>
      <c r="I65" s="316">
        <v>477</v>
      </c>
      <c r="J65" s="295"/>
      <c r="K65" s="316">
        <v>10716</v>
      </c>
      <c r="L65" s="295"/>
      <c r="M65" s="316">
        <v>-5407</v>
      </c>
      <c r="N65" s="295"/>
      <c r="O65" s="316">
        <v>0</v>
      </c>
      <c r="P65" s="295"/>
      <c r="Q65" s="316">
        <v>0</v>
      </c>
      <c r="R65" s="295"/>
      <c r="S65" s="316">
        <v>0</v>
      </c>
      <c r="T65" s="295"/>
      <c r="U65" s="316">
        <v>0</v>
      </c>
    </row>
    <row r="66" spans="1:26" s="257" customFormat="1" ht="15" customHeight="1" x14ac:dyDescent="0.25">
      <c r="A66" s="256"/>
      <c r="B66" s="376" t="s">
        <v>335</v>
      </c>
      <c r="C66" s="316">
        <v>880</v>
      </c>
      <c r="D66" s="295"/>
      <c r="E66" s="316">
        <v>969</v>
      </c>
      <c r="F66" s="295"/>
      <c r="G66" s="316">
        <v>655</v>
      </c>
      <c r="H66" s="295"/>
      <c r="I66" s="316">
        <v>-113</v>
      </c>
      <c r="J66" s="295"/>
      <c r="K66" s="316">
        <v>-11</v>
      </c>
      <c r="L66" s="295"/>
      <c r="M66" s="316">
        <v>464</v>
      </c>
      <c r="N66" s="295"/>
      <c r="O66" s="316">
        <v>6865</v>
      </c>
      <c r="P66" s="295"/>
      <c r="Q66" s="316">
        <v>0</v>
      </c>
      <c r="R66" s="295">
        <v>0</v>
      </c>
      <c r="S66" s="316">
        <v>0</v>
      </c>
      <c r="T66" s="295">
        <v>0</v>
      </c>
      <c r="U66" s="316">
        <v>0</v>
      </c>
    </row>
    <row r="67" spans="1:26" s="257" customFormat="1" ht="15" customHeight="1" x14ac:dyDescent="0.25">
      <c r="A67" s="256"/>
      <c r="B67" s="376" t="s">
        <v>272</v>
      </c>
      <c r="C67" s="316">
        <v>51</v>
      </c>
      <c r="D67" s="295"/>
      <c r="E67" s="316">
        <v>-403</v>
      </c>
      <c r="F67" s="295"/>
      <c r="G67" s="316">
        <v>319</v>
      </c>
      <c r="H67" s="295"/>
      <c r="I67" s="316">
        <v>21</v>
      </c>
      <c r="J67" s="295"/>
      <c r="K67" s="316">
        <v>-22</v>
      </c>
      <c r="L67" s="295"/>
      <c r="M67" s="316">
        <v>0</v>
      </c>
      <c r="N67" s="295"/>
      <c r="O67" s="316">
        <v>-4180</v>
      </c>
      <c r="P67" s="295"/>
      <c r="Q67" s="316">
        <v>4469</v>
      </c>
      <c r="R67" s="295"/>
      <c r="S67" s="316">
        <v>-24</v>
      </c>
      <c r="T67" s="295"/>
      <c r="U67" s="316">
        <v>-2997</v>
      </c>
    </row>
    <row r="68" spans="1:26" s="257" customFormat="1" ht="15" customHeight="1" x14ac:dyDescent="0.25">
      <c r="A68" s="256"/>
      <c r="B68" s="376" t="s">
        <v>345</v>
      </c>
      <c r="C68" s="316">
        <v>-1140</v>
      </c>
      <c r="D68" s="295"/>
      <c r="E68" s="316">
        <v>-1045</v>
      </c>
      <c r="F68" s="295"/>
      <c r="G68" s="316">
        <v>-806</v>
      </c>
      <c r="H68" s="295"/>
      <c r="I68" s="316">
        <v>-543</v>
      </c>
      <c r="J68" s="295"/>
      <c r="K68" s="316">
        <v>-4687</v>
      </c>
      <c r="L68" s="295"/>
      <c r="M68" s="316">
        <v>-6634</v>
      </c>
      <c r="N68" s="295"/>
      <c r="O68" s="316">
        <v>0</v>
      </c>
      <c r="P68" s="295"/>
      <c r="Q68" s="316">
        <v>0</v>
      </c>
      <c r="R68" s="295"/>
      <c r="S68" s="316">
        <v>0</v>
      </c>
      <c r="T68" s="295"/>
      <c r="U68" s="316">
        <v>0</v>
      </c>
    </row>
    <row r="69" spans="1:26" ht="10" customHeight="1" x14ac:dyDescent="0.25">
      <c r="A69" s="256"/>
      <c r="B69" s="289"/>
      <c r="C69" s="288"/>
      <c r="D69" s="294"/>
      <c r="E69" s="288"/>
      <c r="F69" s="294"/>
      <c r="G69" s="288"/>
      <c r="H69" s="294"/>
      <c r="I69" s="288"/>
      <c r="J69" s="294"/>
      <c r="K69" s="288"/>
      <c r="L69" s="294"/>
      <c r="M69" s="288"/>
      <c r="N69" s="294"/>
      <c r="O69" s="288"/>
      <c r="P69" s="294"/>
      <c r="Q69" s="288"/>
      <c r="R69" s="294"/>
      <c r="S69" s="288"/>
      <c r="T69" s="294"/>
      <c r="U69" s="288"/>
      <c r="V69" s="257"/>
    </row>
    <row r="70" spans="1:26" s="262" customFormat="1" ht="15" customHeight="1" x14ac:dyDescent="0.25">
      <c r="A70" s="256"/>
      <c r="B70" s="372" t="s">
        <v>297</v>
      </c>
      <c r="C70" s="318">
        <v>-33159</v>
      </c>
      <c r="D70" s="306"/>
      <c r="E70" s="318">
        <v>-46453</v>
      </c>
      <c r="F70" s="306"/>
      <c r="G70" s="318">
        <f>SUM(G13:G68)</f>
        <v>-42102</v>
      </c>
      <c r="H70" s="306"/>
      <c r="I70" s="318">
        <f>SUM(I13:I68)</f>
        <v>-32312</v>
      </c>
      <c r="J70" s="306"/>
      <c r="K70" s="318">
        <v>37642</v>
      </c>
      <c r="L70" s="306"/>
      <c r="M70" s="318">
        <v>-55776</v>
      </c>
      <c r="N70" s="306"/>
      <c r="O70" s="318">
        <v>36089</v>
      </c>
      <c r="P70" s="306"/>
      <c r="Q70" s="318">
        <v>3028</v>
      </c>
      <c r="R70" s="306"/>
      <c r="S70" s="318">
        <v>-33624</v>
      </c>
      <c r="T70" s="306"/>
      <c r="U70" s="318">
        <v>24168</v>
      </c>
      <c r="V70" s="257"/>
      <c r="W70" s="283"/>
      <c r="X70" s="283"/>
      <c r="Y70" s="283"/>
      <c r="Z70" s="257"/>
    </row>
    <row r="71" spans="1:26" ht="10" customHeight="1" x14ac:dyDescent="0.25">
      <c r="A71" s="256"/>
      <c r="B71" s="290"/>
      <c r="C71" s="285"/>
      <c r="D71" s="294"/>
      <c r="E71" s="285"/>
      <c r="F71" s="294"/>
      <c r="G71" s="285"/>
      <c r="H71" s="294"/>
      <c r="I71" s="285"/>
      <c r="J71" s="294"/>
      <c r="K71" s="285"/>
      <c r="L71" s="294"/>
      <c r="M71" s="285"/>
      <c r="N71" s="294"/>
      <c r="O71" s="285"/>
      <c r="P71" s="294"/>
      <c r="Q71" s="285"/>
      <c r="R71" s="294"/>
      <c r="S71" s="285"/>
      <c r="T71" s="294"/>
      <c r="U71" s="285"/>
      <c r="V71" s="257"/>
    </row>
    <row r="72" spans="1:26" s="257" customFormat="1" ht="15" customHeight="1" x14ac:dyDescent="0.25">
      <c r="A72" s="256"/>
      <c r="B72" s="376" t="s">
        <v>301</v>
      </c>
      <c r="C72" s="316">
        <v>0</v>
      </c>
      <c r="D72" s="295"/>
      <c r="E72" s="316">
        <v>0</v>
      </c>
      <c r="F72" s="295"/>
      <c r="G72" s="316">
        <v>0</v>
      </c>
      <c r="H72" s="295"/>
      <c r="I72" s="316">
        <v>0</v>
      </c>
      <c r="J72" s="295"/>
      <c r="K72" s="316">
        <v>0</v>
      </c>
      <c r="L72" s="295"/>
      <c r="M72" s="316">
        <v>0</v>
      </c>
      <c r="N72" s="295"/>
      <c r="O72" s="316">
        <v>0</v>
      </c>
      <c r="P72" s="295"/>
      <c r="Q72" s="316">
        <v>-336</v>
      </c>
      <c r="R72" s="295"/>
      <c r="S72" s="316">
        <v>0</v>
      </c>
      <c r="T72" s="295"/>
      <c r="U72" s="316">
        <v>0</v>
      </c>
    </row>
    <row r="73" spans="1:26" s="257" customFormat="1" ht="15" customHeight="1" x14ac:dyDescent="0.25">
      <c r="A73" s="256"/>
      <c r="B73" s="376" t="s">
        <v>302</v>
      </c>
      <c r="C73" s="316">
        <v>-30140</v>
      </c>
      <c r="D73" s="295"/>
      <c r="E73" s="316">
        <v>-21566</v>
      </c>
      <c r="F73" s="295"/>
      <c r="G73" s="316">
        <f>-15850</f>
        <v>-15850</v>
      </c>
      <c r="H73" s="295"/>
      <c r="I73" s="316">
        <v>-7232</v>
      </c>
      <c r="J73" s="295"/>
      <c r="K73" s="316">
        <v>-37028</v>
      </c>
      <c r="L73" s="295"/>
      <c r="M73" s="316">
        <v>-18406</v>
      </c>
      <c r="N73" s="295"/>
      <c r="O73" s="316">
        <v>-21252</v>
      </c>
      <c r="P73" s="295"/>
      <c r="Q73" s="316">
        <v>-18903</v>
      </c>
      <c r="R73" s="295"/>
      <c r="S73" s="316">
        <v>-19483</v>
      </c>
      <c r="T73" s="295"/>
      <c r="U73" s="316">
        <v>-23444</v>
      </c>
    </row>
    <row r="74" spans="1:26" s="257" customFormat="1" ht="15" customHeight="1" x14ac:dyDescent="0.25">
      <c r="A74" s="256"/>
      <c r="B74" s="376" t="s">
        <v>326</v>
      </c>
      <c r="C74" s="316">
        <v>0</v>
      </c>
      <c r="D74" s="295"/>
      <c r="E74" s="316">
        <v>0</v>
      </c>
      <c r="F74" s="295"/>
      <c r="G74" s="316">
        <v>0</v>
      </c>
      <c r="H74" s="295"/>
      <c r="I74" s="316">
        <v>0</v>
      </c>
      <c r="J74" s="295"/>
      <c r="K74" s="316">
        <v>0</v>
      </c>
      <c r="L74" s="295"/>
      <c r="M74" s="316">
        <v>0</v>
      </c>
      <c r="N74" s="295"/>
      <c r="O74" s="316">
        <v>0</v>
      </c>
      <c r="P74" s="295"/>
      <c r="Q74" s="316">
        <v>0</v>
      </c>
      <c r="R74" s="295"/>
      <c r="S74" s="316">
        <v>1000</v>
      </c>
      <c r="T74" s="295"/>
      <c r="U74" s="316">
        <v>0</v>
      </c>
    </row>
    <row r="75" spans="1:26" s="257" customFormat="1" ht="15" customHeight="1" x14ac:dyDescent="0.25">
      <c r="A75" s="256"/>
      <c r="B75" s="376" t="s">
        <v>317</v>
      </c>
      <c r="C75" s="316">
        <v>0</v>
      </c>
      <c r="D75" s="295"/>
      <c r="E75" s="316">
        <v>0</v>
      </c>
      <c r="F75" s="295"/>
      <c r="G75" s="316">
        <v>0</v>
      </c>
      <c r="H75" s="295"/>
      <c r="I75" s="316">
        <v>0</v>
      </c>
      <c r="J75" s="295"/>
      <c r="K75" s="316">
        <v>0</v>
      </c>
      <c r="L75" s="295"/>
      <c r="M75" s="316">
        <v>0</v>
      </c>
      <c r="N75" s="295"/>
      <c r="O75" s="316">
        <v>0</v>
      </c>
      <c r="P75" s="295"/>
      <c r="Q75" s="316">
        <v>0</v>
      </c>
      <c r="R75" s="295"/>
      <c r="S75" s="316">
        <v>102939</v>
      </c>
      <c r="T75" s="295"/>
      <c r="U75" s="316">
        <v>5559</v>
      </c>
    </row>
    <row r="76" spans="1:26" s="257" customFormat="1" ht="15" customHeight="1" x14ac:dyDescent="0.25">
      <c r="A76" s="256"/>
      <c r="B76" s="376" t="s">
        <v>316</v>
      </c>
      <c r="C76" s="316">
        <v>0</v>
      </c>
      <c r="D76" s="295"/>
      <c r="E76" s="316">
        <v>0</v>
      </c>
      <c r="F76" s="295"/>
      <c r="G76" s="316">
        <v>0</v>
      </c>
      <c r="H76" s="295"/>
      <c r="I76" s="316">
        <v>0</v>
      </c>
      <c r="J76" s="295"/>
      <c r="K76" s="316">
        <v>0</v>
      </c>
      <c r="L76" s="295"/>
      <c r="M76" s="316">
        <v>0</v>
      </c>
      <c r="N76" s="295"/>
      <c r="O76" s="316">
        <v>0</v>
      </c>
      <c r="P76" s="295"/>
      <c r="Q76" s="316">
        <v>0</v>
      </c>
      <c r="R76" s="295"/>
      <c r="S76" s="316">
        <v>-3582</v>
      </c>
      <c r="T76" s="295"/>
      <c r="U76" s="316">
        <v>0</v>
      </c>
    </row>
    <row r="77" spans="1:26" ht="10" customHeight="1" x14ac:dyDescent="0.25">
      <c r="A77" s="256"/>
      <c r="B77" s="287"/>
      <c r="C77" s="285"/>
      <c r="D77" s="294"/>
      <c r="E77" s="285"/>
      <c r="F77" s="294"/>
      <c r="G77" s="285"/>
      <c r="H77" s="294"/>
      <c r="I77" s="285"/>
      <c r="J77" s="294"/>
      <c r="K77" s="285"/>
      <c r="L77" s="294"/>
      <c r="M77" s="285"/>
      <c r="N77" s="294"/>
      <c r="O77" s="285"/>
      <c r="P77" s="294"/>
      <c r="Q77" s="285"/>
      <c r="R77" s="294"/>
      <c r="S77" s="285"/>
      <c r="T77" s="294"/>
      <c r="U77" s="285"/>
    </row>
    <row r="78" spans="1:26" s="262" customFormat="1" ht="15" customHeight="1" x14ac:dyDescent="0.25">
      <c r="A78" s="256"/>
      <c r="B78" s="372" t="s">
        <v>303</v>
      </c>
      <c r="C78" s="318">
        <v>-30140</v>
      </c>
      <c r="D78" s="306"/>
      <c r="E78" s="318">
        <v>-21566</v>
      </c>
      <c r="F78" s="306"/>
      <c r="G78" s="318">
        <f>SUM(G72:G76)</f>
        <v>-15850</v>
      </c>
      <c r="H78" s="306"/>
      <c r="I78" s="318">
        <f>I73</f>
        <v>-7232</v>
      </c>
      <c r="J78" s="306"/>
      <c r="K78" s="318">
        <v>-37028</v>
      </c>
      <c r="L78" s="306"/>
      <c r="M78" s="318">
        <v>-18406</v>
      </c>
      <c r="N78" s="306"/>
      <c r="O78" s="318">
        <v>-21252</v>
      </c>
      <c r="P78" s="306"/>
      <c r="Q78" s="318">
        <v>-19239</v>
      </c>
      <c r="R78" s="306"/>
      <c r="S78" s="318">
        <v>80874</v>
      </c>
      <c r="T78" s="306"/>
      <c r="U78" s="318">
        <v>-17885</v>
      </c>
      <c r="V78" s="257"/>
    </row>
    <row r="79" spans="1:26" ht="10" customHeight="1" x14ac:dyDescent="0.25">
      <c r="A79" s="256"/>
      <c r="B79" s="290"/>
      <c r="C79" s="285"/>
      <c r="D79" s="294"/>
      <c r="E79" s="285"/>
      <c r="F79" s="294"/>
      <c r="G79" s="285"/>
      <c r="H79" s="294"/>
      <c r="I79" s="285"/>
      <c r="J79" s="294"/>
      <c r="K79" s="285"/>
      <c r="L79" s="294"/>
      <c r="M79" s="285"/>
      <c r="N79" s="294"/>
      <c r="O79" s="285"/>
      <c r="P79" s="294"/>
      <c r="Q79" s="285"/>
      <c r="R79" s="294"/>
      <c r="S79" s="285"/>
      <c r="T79" s="294"/>
      <c r="U79" s="285"/>
    </row>
    <row r="80" spans="1:26" s="257" customFormat="1" ht="15" customHeight="1" x14ac:dyDescent="0.25">
      <c r="A80" s="256"/>
      <c r="B80" s="376" t="s">
        <v>250</v>
      </c>
      <c r="C80" s="316">
        <v>-30845</v>
      </c>
      <c r="D80" s="295"/>
      <c r="E80" s="316">
        <v>-31369</v>
      </c>
      <c r="F80" s="295"/>
      <c r="G80" s="316">
        <v>-29579</v>
      </c>
      <c r="H80" s="295"/>
      <c r="I80" s="316">
        <v>-100</v>
      </c>
      <c r="J80" s="295"/>
      <c r="K80" s="316">
        <v>-1542</v>
      </c>
      <c r="L80" s="295"/>
      <c r="M80" s="316">
        <v>11525</v>
      </c>
      <c r="N80" s="295"/>
      <c r="O80" s="316">
        <v>7658</v>
      </c>
      <c r="P80" s="295"/>
      <c r="Q80" s="316">
        <v>-4608</v>
      </c>
      <c r="R80" s="295"/>
      <c r="S80" s="316">
        <v>-547</v>
      </c>
      <c r="T80" s="295"/>
      <c r="U80" s="316">
        <v>16733</v>
      </c>
    </row>
    <row r="81" spans="1:22" s="257" customFormat="1" ht="15" customHeight="1" x14ac:dyDescent="0.25">
      <c r="A81" s="256"/>
      <c r="B81" s="376" t="s">
        <v>379</v>
      </c>
      <c r="C81" s="316">
        <v>3</v>
      </c>
      <c r="D81" s="295"/>
      <c r="E81" s="316">
        <v>0</v>
      </c>
      <c r="F81" s="295"/>
      <c r="G81" s="316">
        <v>3</v>
      </c>
      <c r="H81" s="295"/>
      <c r="I81" s="316"/>
      <c r="J81" s="295"/>
      <c r="K81" s="316">
        <v>8</v>
      </c>
      <c r="L81" s="295"/>
      <c r="M81" s="316">
        <v>0</v>
      </c>
      <c r="N81" s="295"/>
      <c r="O81" s="316">
        <v>0</v>
      </c>
      <c r="P81" s="295"/>
      <c r="Q81" s="316">
        <v>0</v>
      </c>
      <c r="R81" s="295"/>
      <c r="S81" s="316">
        <v>0</v>
      </c>
      <c r="T81" s="295"/>
      <c r="U81" s="316">
        <v>0</v>
      </c>
    </row>
    <row r="82" spans="1:22" s="257" customFormat="1" ht="15" customHeight="1" x14ac:dyDescent="0.25">
      <c r="A82" s="256"/>
      <c r="B82" s="376" t="s">
        <v>279</v>
      </c>
      <c r="C82" s="316">
        <v>0</v>
      </c>
      <c r="D82" s="295"/>
      <c r="E82" s="316">
        <v>31</v>
      </c>
      <c r="F82" s="295"/>
      <c r="G82" s="316">
        <v>31</v>
      </c>
      <c r="H82" s="295"/>
      <c r="I82" s="316"/>
      <c r="J82" s="295"/>
      <c r="K82" s="316">
        <v>0</v>
      </c>
      <c r="L82" s="295"/>
      <c r="M82" s="316">
        <v>0</v>
      </c>
      <c r="N82" s="295"/>
      <c r="O82" s="316">
        <v>0</v>
      </c>
      <c r="P82" s="295"/>
      <c r="Q82" s="316">
        <v>0</v>
      </c>
      <c r="R82" s="295"/>
      <c r="S82" s="316">
        <v>0</v>
      </c>
      <c r="T82" s="295"/>
      <c r="U82" s="316">
        <v>0</v>
      </c>
    </row>
    <row r="83" spans="1:22" s="257" customFormat="1" ht="15" customHeight="1" x14ac:dyDescent="0.25">
      <c r="A83" s="256"/>
      <c r="B83" s="376" t="s">
        <v>359</v>
      </c>
      <c r="C83" s="316">
        <v>-5258</v>
      </c>
      <c r="D83" s="295"/>
      <c r="E83" s="316">
        <v>-2240</v>
      </c>
      <c r="F83" s="295"/>
      <c r="G83" s="316">
        <v>-2923</v>
      </c>
      <c r="H83" s="295"/>
      <c r="I83" s="316">
        <v>-889</v>
      </c>
      <c r="J83" s="295"/>
      <c r="K83" s="316">
        <v>-117</v>
      </c>
      <c r="L83" s="295"/>
      <c r="M83" s="316">
        <v>0</v>
      </c>
      <c r="N83" s="295"/>
      <c r="O83" s="316">
        <v>0</v>
      </c>
      <c r="P83" s="295"/>
      <c r="Q83" s="316">
        <v>0</v>
      </c>
      <c r="R83" s="295"/>
      <c r="S83" s="316">
        <v>0</v>
      </c>
      <c r="T83" s="295"/>
      <c r="U83" s="316">
        <v>0</v>
      </c>
    </row>
    <row r="84" spans="1:22" s="257" customFormat="1" ht="15" customHeight="1" x14ac:dyDescent="0.25">
      <c r="A84" s="256"/>
      <c r="B84" s="376" t="s">
        <v>380</v>
      </c>
      <c r="C84" s="316">
        <v>-3635</v>
      </c>
      <c r="D84" s="295"/>
      <c r="E84" s="316">
        <v>-3635</v>
      </c>
      <c r="F84" s="295"/>
      <c r="G84" s="316">
        <v>-3635</v>
      </c>
      <c r="H84" s="295"/>
      <c r="I84" s="316"/>
      <c r="J84" s="295"/>
      <c r="K84" s="316">
        <v>0</v>
      </c>
      <c r="L84" s="295"/>
      <c r="M84" s="316">
        <v>0</v>
      </c>
      <c r="N84" s="295"/>
      <c r="O84" s="316">
        <v>0</v>
      </c>
      <c r="P84" s="295"/>
      <c r="Q84" s="316">
        <v>0</v>
      </c>
      <c r="R84" s="295"/>
      <c r="S84" s="316">
        <v>0</v>
      </c>
      <c r="T84" s="295"/>
      <c r="U84" s="316">
        <v>0</v>
      </c>
    </row>
    <row r="85" spans="1:22" s="257" customFormat="1" ht="15" customHeight="1" x14ac:dyDescent="0.25">
      <c r="A85" s="256"/>
      <c r="B85" s="376" t="s">
        <v>304</v>
      </c>
      <c r="C85" s="316">
        <v>0</v>
      </c>
      <c r="D85" s="295"/>
      <c r="E85" s="316">
        <v>3</v>
      </c>
      <c r="F85" s="295"/>
      <c r="G85" s="316">
        <v>0</v>
      </c>
      <c r="H85" s="295"/>
      <c r="I85" s="316">
        <v>0</v>
      </c>
      <c r="J85" s="295"/>
      <c r="K85" s="316">
        <v>0</v>
      </c>
      <c r="L85" s="295"/>
      <c r="M85" s="316">
        <v>0</v>
      </c>
      <c r="N85" s="295"/>
      <c r="O85" s="316">
        <v>0</v>
      </c>
      <c r="P85" s="295"/>
      <c r="Q85" s="316">
        <v>8</v>
      </c>
      <c r="R85" s="295"/>
      <c r="S85" s="316">
        <v>-880</v>
      </c>
      <c r="T85" s="295"/>
      <c r="U85" s="316">
        <v>-402</v>
      </c>
    </row>
    <row r="86" spans="1:22" s="257" customFormat="1" ht="15" customHeight="1" x14ac:dyDescent="0.25">
      <c r="A86" s="256"/>
      <c r="B86" s="376" t="s">
        <v>324</v>
      </c>
      <c r="C86" s="316">
        <v>0</v>
      </c>
      <c r="D86" s="295"/>
      <c r="E86" s="316">
        <v>0</v>
      </c>
      <c r="F86" s="295"/>
      <c r="G86" s="316">
        <v>0</v>
      </c>
      <c r="H86" s="295"/>
      <c r="I86" s="316">
        <v>0</v>
      </c>
      <c r="J86" s="295"/>
      <c r="K86" s="316">
        <v>0</v>
      </c>
      <c r="L86" s="295"/>
      <c r="M86" s="316">
        <v>-1110</v>
      </c>
      <c r="N86" s="295"/>
      <c r="O86" s="316">
        <v>0</v>
      </c>
      <c r="P86" s="295"/>
      <c r="Q86" s="316">
        <v>0</v>
      </c>
      <c r="R86" s="295"/>
      <c r="S86" s="316">
        <v>0</v>
      </c>
      <c r="T86" s="295"/>
      <c r="U86" s="316">
        <v>0</v>
      </c>
    </row>
    <row r="87" spans="1:22" s="257" customFormat="1" ht="15" customHeight="1" x14ac:dyDescent="0.25">
      <c r="A87" s="256"/>
      <c r="B87" s="376" t="s">
        <v>305</v>
      </c>
      <c r="C87" s="316">
        <v>245899</v>
      </c>
      <c r="D87" s="295"/>
      <c r="E87" s="316">
        <v>242536</v>
      </c>
      <c r="F87" s="295"/>
      <c r="G87" s="316">
        <v>236178</v>
      </c>
      <c r="H87" s="295"/>
      <c r="I87" s="316">
        <v>50599</v>
      </c>
      <c r="J87" s="295"/>
      <c r="K87" s="316">
        <v>50948</v>
      </c>
      <c r="L87" s="295"/>
      <c r="M87" s="316">
        <v>49174</v>
      </c>
      <c r="N87" s="295"/>
      <c r="O87" s="316">
        <v>17843</v>
      </c>
      <c r="P87" s="295"/>
      <c r="Q87" s="316">
        <v>68260</v>
      </c>
      <c r="R87" s="295"/>
      <c r="S87" s="316">
        <v>379</v>
      </c>
      <c r="T87" s="295"/>
      <c r="U87" s="316">
        <v>18028</v>
      </c>
    </row>
    <row r="88" spans="1:22" s="257" customFormat="1" ht="15" customHeight="1" x14ac:dyDescent="0.25">
      <c r="A88" s="256"/>
      <c r="B88" s="376" t="s">
        <v>306</v>
      </c>
      <c r="C88" s="316">
        <v>-37690</v>
      </c>
      <c r="D88" s="295"/>
      <c r="E88" s="316">
        <v>-35896</v>
      </c>
      <c r="F88" s="295"/>
      <c r="G88" s="316">
        <v>-34095</v>
      </c>
      <c r="H88" s="295"/>
      <c r="I88" s="316">
        <v>-32491</v>
      </c>
      <c r="J88" s="295"/>
      <c r="K88" s="316">
        <v>-30555</v>
      </c>
      <c r="L88" s="295"/>
      <c r="M88" s="316">
        <v>-10176</v>
      </c>
      <c r="N88" s="295"/>
      <c r="O88" s="316">
        <v>-9325</v>
      </c>
      <c r="P88" s="295"/>
      <c r="Q88" s="316">
        <v>-70942</v>
      </c>
      <c r="R88" s="295"/>
      <c r="S88" s="316">
        <v>-41521</v>
      </c>
      <c r="T88" s="295"/>
      <c r="U88" s="316">
        <v>-16478</v>
      </c>
    </row>
    <row r="89" spans="1:22" s="257" customFormat="1" ht="15" customHeight="1" x14ac:dyDescent="0.25">
      <c r="A89" s="256"/>
      <c r="B89" s="376" t="s">
        <v>334</v>
      </c>
      <c r="C89" s="316">
        <v>0</v>
      </c>
      <c r="D89" s="295"/>
      <c r="E89" s="316">
        <v>0</v>
      </c>
      <c r="F89" s="295"/>
      <c r="G89" s="316">
        <v>0</v>
      </c>
      <c r="H89" s="295"/>
      <c r="I89" s="316">
        <v>0</v>
      </c>
      <c r="J89" s="295"/>
      <c r="K89" s="316">
        <v>-21332</v>
      </c>
      <c r="L89" s="295"/>
      <c r="M89" s="316">
        <v>-10667</v>
      </c>
      <c r="N89" s="295"/>
      <c r="O89" s="316">
        <v>-8000</v>
      </c>
      <c r="P89" s="295"/>
      <c r="Q89" s="316">
        <v>39078</v>
      </c>
      <c r="R89" s="295"/>
      <c r="S89" s="316">
        <v>0</v>
      </c>
      <c r="T89" s="295"/>
      <c r="U89" s="316">
        <v>0</v>
      </c>
    </row>
    <row r="90" spans="1:22" s="282" customFormat="1" ht="10" customHeight="1" x14ac:dyDescent="0.25">
      <c r="A90" s="269"/>
      <c r="B90" s="287"/>
      <c r="C90" s="288"/>
      <c r="D90" s="294"/>
      <c r="E90" s="288"/>
      <c r="F90" s="294"/>
      <c r="G90" s="288"/>
      <c r="H90" s="294"/>
      <c r="I90" s="288"/>
      <c r="J90" s="294"/>
      <c r="K90" s="288"/>
      <c r="L90" s="294"/>
      <c r="M90" s="288"/>
      <c r="N90" s="294"/>
      <c r="O90" s="288"/>
      <c r="P90" s="294"/>
      <c r="Q90" s="288"/>
      <c r="R90" s="294"/>
      <c r="S90" s="288"/>
      <c r="T90" s="294"/>
      <c r="U90" s="288"/>
    </row>
    <row r="91" spans="1:22" s="262" customFormat="1" ht="15" customHeight="1" x14ac:dyDescent="0.25">
      <c r="A91" s="256"/>
      <c r="B91" s="372" t="s">
        <v>307</v>
      </c>
      <c r="C91" s="318">
        <v>168474</v>
      </c>
      <c r="D91" s="306"/>
      <c r="E91" s="318">
        <v>169430</v>
      </c>
      <c r="F91" s="306"/>
      <c r="G91" s="318">
        <f>SUM(G80:G90)</f>
        <v>165980</v>
      </c>
      <c r="H91" s="306"/>
      <c r="I91" s="318">
        <f>SUM(I83:I89)</f>
        <v>17219</v>
      </c>
      <c r="J91" s="306"/>
      <c r="K91" s="318">
        <v>-2590</v>
      </c>
      <c r="L91" s="306"/>
      <c r="M91" s="318">
        <v>38746</v>
      </c>
      <c r="N91" s="306"/>
      <c r="O91" s="318">
        <v>8176</v>
      </c>
      <c r="P91" s="306"/>
      <c r="Q91" s="318">
        <v>31796</v>
      </c>
      <c r="R91" s="306"/>
      <c r="S91" s="318">
        <v>-42569</v>
      </c>
      <c r="T91" s="306"/>
      <c r="U91" s="318">
        <v>17881</v>
      </c>
      <c r="V91" s="257"/>
    </row>
    <row r="92" spans="1:22" s="282" customFormat="1" ht="10" customHeight="1" x14ac:dyDescent="0.25">
      <c r="A92" s="269"/>
      <c r="B92" s="291"/>
      <c r="C92" s="292"/>
      <c r="D92" s="294"/>
      <c r="E92" s="292"/>
      <c r="F92" s="294"/>
      <c r="G92" s="292"/>
      <c r="H92" s="294"/>
      <c r="I92" s="292"/>
      <c r="J92" s="294"/>
      <c r="K92" s="292"/>
      <c r="L92" s="294"/>
      <c r="M92" s="292"/>
      <c r="N92" s="294"/>
      <c r="O92" s="292"/>
      <c r="P92" s="294"/>
      <c r="Q92" s="292"/>
      <c r="R92" s="294"/>
      <c r="S92" s="292"/>
      <c r="T92" s="294"/>
      <c r="U92" s="292"/>
    </row>
    <row r="93" spans="1:22" s="257" customFormat="1" ht="15" customHeight="1" x14ac:dyDescent="0.25">
      <c r="A93" s="256"/>
      <c r="B93" s="376" t="s">
        <v>308</v>
      </c>
      <c r="C93" s="316">
        <v>2453</v>
      </c>
      <c r="D93" s="295"/>
      <c r="E93" s="316">
        <v>1786</v>
      </c>
      <c r="F93" s="295"/>
      <c r="G93" s="316">
        <v>1489</v>
      </c>
      <c r="H93" s="295"/>
      <c r="I93" s="316">
        <v>1906</v>
      </c>
      <c r="J93" s="295"/>
      <c r="K93" s="316">
        <v>2812</v>
      </c>
      <c r="L93" s="295"/>
      <c r="M93" s="316">
        <v>-2412</v>
      </c>
      <c r="N93" s="295"/>
      <c r="O93" s="316">
        <v>-225</v>
      </c>
      <c r="P93" s="295"/>
      <c r="Q93" s="316">
        <v>-511</v>
      </c>
      <c r="R93" s="295"/>
      <c r="S93" s="316">
        <v>-572</v>
      </c>
      <c r="T93" s="295"/>
      <c r="U93" s="316">
        <v>-1017</v>
      </c>
    </row>
    <row r="94" spans="1:22" s="282" customFormat="1" ht="10" customHeight="1" x14ac:dyDescent="0.25">
      <c r="A94" s="256"/>
      <c r="B94" s="287"/>
      <c r="C94" s="288"/>
      <c r="D94" s="294"/>
      <c r="E94" s="288"/>
      <c r="F94" s="294"/>
      <c r="G94" s="288"/>
      <c r="H94" s="294"/>
      <c r="I94" s="288"/>
      <c r="J94" s="294"/>
      <c r="K94" s="288"/>
      <c r="L94" s="294"/>
      <c r="M94" s="288"/>
      <c r="N94" s="294"/>
      <c r="O94" s="288"/>
      <c r="P94" s="294"/>
      <c r="Q94" s="288"/>
      <c r="R94" s="294"/>
      <c r="S94" s="288"/>
      <c r="T94" s="294"/>
      <c r="U94" s="288"/>
    </row>
    <row r="95" spans="1:22" s="262" customFormat="1" ht="15" customHeight="1" x14ac:dyDescent="0.25">
      <c r="A95" s="256"/>
      <c r="B95" s="372" t="s">
        <v>309</v>
      </c>
      <c r="C95" s="318">
        <f>C93+C91+C78+C70</f>
        <v>107628</v>
      </c>
      <c r="D95" s="306"/>
      <c r="E95" s="318">
        <f>E93+E91+E78+E70</f>
        <v>103197</v>
      </c>
      <c r="F95" s="306"/>
      <c r="G95" s="318">
        <f>G93+G91+G78+G70</f>
        <v>109517</v>
      </c>
      <c r="H95" s="306"/>
      <c r="I95" s="318">
        <v>-20519</v>
      </c>
      <c r="J95" s="306"/>
      <c r="K95" s="318">
        <f>K93+K91+K78+K70</f>
        <v>836</v>
      </c>
      <c r="L95" s="306"/>
      <c r="M95" s="318">
        <v>-37848</v>
      </c>
      <c r="N95" s="306"/>
      <c r="O95" s="318">
        <v>22788</v>
      </c>
      <c r="P95" s="306"/>
      <c r="Q95" s="318">
        <v>15074</v>
      </c>
      <c r="R95" s="306"/>
      <c r="S95" s="318">
        <v>4109</v>
      </c>
      <c r="T95" s="306"/>
      <c r="U95" s="318">
        <v>23147</v>
      </c>
      <c r="V95" s="257"/>
    </row>
    <row r="96" spans="1:22" s="282" customFormat="1" ht="10" customHeight="1" x14ac:dyDescent="0.25">
      <c r="A96" s="256"/>
      <c r="B96" s="290"/>
      <c r="C96" s="292"/>
      <c r="D96" s="294"/>
      <c r="E96" s="292"/>
      <c r="F96" s="294"/>
      <c r="G96" s="292"/>
      <c r="H96" s="294"/>
      <c r="I96" s="292"/>
      <c r="J96" s="294"/>
      <c r="K96" s="292"/>
      <c r="L96" s="294"/>
      <c r="M96" s="292"/>
      <c r="N96" s="294"/>
      <c r="O96" s="292"/>
      <c r="P96" s="294"/>
      <c r="Q96" s="292"/>
      <c r="R96" s="294"/>
      <c r="S96" s="292"/>
      <c r="T96" s="294"/>
      <c r="U96" s="292"/>
    </row>
    <row r="97" spans="1:22" s="262" customFormat="1" ht="15" customHeight="1" x14ac:dyDescent="0.25">
      <c r="A97" s="256"/>
      <c r="B97" s="372" t="s">
        <v>310</v>
      </c>
      <c r="C97" s="318">
        <v>49620</v>
      </c>
      <c r="D97" s="306"/>
      <c r="E97" s="318">
        <v>50456</v>
      </c>
      <c r="F97" s="306"/>
      <c r="G97" s="318">
        <v>50456</v>
      </c>
      <c r="H97" s="306"/>
      <c r="I97" s="318">
        <v>50456</v>
      </c>
      <c r="J97" s="306"/>
      <c r="K97" s="318">
        <v>49620</v>
      </c>
      <c r="L97" s="306"/>
      <c r="M97" s="318">
        <v>87468</v>
      </c>
      <c r="N97" s="306"/>
      <c r="O97" s="318">
        <v>64680</v>
      </c>
      <c r="P97" s="306"/>
      <c r="Q97" s="318">
        <v>49606</v>
      </c>
      <c r="R97" s="306"/>
      <c r="S97" s="318">
        <v>45497</v>
      </c>
      <c r="T97" s="306"/>
      <c r="U97" s="318">
        <v>22350</v>
      </c>
      <c r="V97" s="257"/>
    </row>
    <row r="98" spans="1:22" s="282" customFormat="1" ht="10" customHeight="1" x14ac:dyDescent="0.25">
      <c r="A98" s="269"/>
      <c r="B98" s="291"/>
      <c r="C98" s="292"/>
      <c r="D98" s="294"/>
      <c r="E98" s="292"/>
      <c r="F98" s="294"/>
      <c r="G98" s="292"/>
      <c r="H98" s="294"/>
      <c r="I98" s="292"/>
      <c r="J98" s="294"/>
      <c r="K98" s="292"/>
      <c r="L98" s="294"/>
      <c r="M98" s="292"/>
      <c r="N98" s="294"/>
      <c r="O98" s="292"/>
      <c r="P98" s="294"/>
      <c r="Q98" s="292"/>
      <c r="R98" s="294"/>
      <c r="S98" s="292"/>
      <c r="T98" s="294"/>
      <c r="U98" s="292"/>
    </row>
    <row r="99" spans="1:22" s="262" customFormat="1" ht="15" customHeight="1" x14ac:dyDescent="0.25">
      <c r="A99" s="256"/>
      <c r="B99" s="372" t="s">
        <v>311</v>
      </c>
      <c r="C99" s="318">
        <f>C97+C95</f>
        <v>157248</v>
      </c>
      <c r="D99" s="306"/>
      <c r="E99" s="318">
        <f>E95+E97</f>
        <v>153653</v>
      </c>
      <c r="F99" s="306"/>
      <c r="G99" s="318">
        <f>G97+G95</f>
        <v>159973</v>
      </c>
      <c r="H99" s="306"/>
      <c r="I99" s="318">
        <f>I97+I95</f>
        <v>29937</v>
      </c>
      <c r="J99" s="306"/>
      <c r="K99" s="318">
        <f>K97+K95</f>
        <v>50456</v>
      </c>
      <c r="L99" s="306"/>
      <c r="M99" s="318">
        <v>49620</v>
      </c>
      <c r="N99" s="306"/>
      <c r="O99" s="318">
        <v>87468</v>
      </c>
      <c r="P99" s="306"/>
      <c r="Q99" s="318">
        <v>64680</v>
      </c>
      <c r="R99" s="306"/>
      <c r="S99" s="318">
        <v>49606</v>
      </c>
      <c r="T99" s="306"/>
      <c r="U99" s="318">
        <v>45497</v>
      </c>
      <c r="V99" s="257"/>
    </row>
    <row r="100" spans="1:22" ht="5.15" customHeight="1" x14ac:dyDescent="0.25">
      <c r="B100" s="260"/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5"/>
  <sheetViews>
    <sheetView showGridLines="0" topLeftCell="D4" zoomScale="80" zoomScaleNormal="80" workbookViewId="0">
      <selection activeCell="D8" sqref="D8:AF8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5" customWidth="1"/>
    <col min="8" max="8" width="9.7265625" customWidth="1"/>
    <col min="9" max="9" width="1.1796875" style="255" customWidth="1"/>
    <col min="10" max="10" width="9.7265625" customWidth="1"/>
    <col min="11" max="11" width="1.1796875" style="255" customWidth="1"/>
    <col min="12" max="12" width="9.7265625" customWidth="1"/>
    <col min="13" max="13" width="1.1796875" style="255" customWidth="1"/>
    <col min="14" max="14" width="9.7265625" customWidth="1"/>
    <col min="15" max="15" width="1" style="255" customWidth="1"/>
    <col min="16" max="16" width="9.7265625" customWidth="1"/>
    <col min="17" max="17" width="1" style="255" customWidth="1"/>
    <col min="18" max="18" width="9.7265625" customWidth="1"/>
    <col min="19" max="19" width="1" style="255" customWidth="1"/>
    <col min="20" max="20" width="9.7265625" customWidth="1"/>
    <col min="21" max="21" width="1" style="255" customWidth="1"/>
    <col min="22" max="22" width="9.7265625" customWidth="1"/>
    <col min="23" max="23" width="1.1796875" style="255" customWidth="1"/>
    <col min="24" max="24" width="9.7265625" customWidth="1"/>
    <col min="25" max="25" width="1" style="255" customWidth="1"/>
    <col min="26" max="26" width="9.7265625" customWidth="1"/>
    <col min="27" max="27" width="1" style="255" customWidth="1"/>
    <col min="28" max="28" width="9.7265625" customWidth="1"/>
    <col min="29" max="29" width="1" style="255" customWidth="1"/>
    <col min="30" max="30" width="9.7265625" customWidth="1"/>
    <col min="31" max="31" width="1" style="255" customWidth="1"/>
    <col min="32" max="32" width="9.7265625" customWidth="1"/>
  </cols>
  <sheetData>
    <row r="1" spans="1:32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</row>
    <row r="2" spans="1:32" ht="15" customHeight="1" x14ac:dyDescent="0.25">
      <c r="A2" s="4"/>
      <c r="B2" s="383" t="s">
        <v>24</v>
      </c>
      <c r="C2" s="383"/>
      <c r="D2" s="228"/>
      <c r="E2" s="229"/>
      <c r="F2" s="228"/>
      <c r="G2" s="230"/>
      <c r="H2" s="228"/>
      <c r="I2" s="230"/>
      <c r="J2" s="228"/>
      <c r="K2" s="230"/>
      <c r="L2" s="228"/>
      <c r="M2" s="230"/>
      <c r="N2" s="228"/>
      <c r="O2" s="230"/>
      <c r="P2" s="228"/>
      <c r="Q2" s="230"/>
      <c r="R2" s="228"/>
      <c r="S2" s="230"/>
      <c r="T2" s="228"/>
      <c r="U2" s="230"/>
      <c r="V2" s="228"/>
      <c r="W2" s="230"/>
      <c r="X2" s="228"/>
      <c r="Y2" s="230"/>
      <c r="Z2" s="228"/>
      <c r="AA2" s="230"/>
      <c r="AB2" s="228"/>
      <c r="AC2" s="230"/>
      <c r="AD2" s="228"/>
      <c r="AE2" s="230"/>
      <c r="AF2" s="228"/>
    </row>
    <row r="3" spans="1:32" ht="8.15" customHeight="1" x14ac:dyDescent="0.25">
      <c r="A3" s="4"/>
      <c r="B3" s="228"/>
      <c r="C3" s="228"/>
      <c r="D3" s="228"/>
      <c r="E3" s="229"/>
      <c r="F3" s="228"/>
      <c r="G3" s="230"/>
      <c r="H3" s="228"/>
      <c r="I3" s="230"/>
      <c r="J3" s="228"/>
      <c r="K3" s="230"/>
      <c r="L3" s="228"/>
      <c r="M3" s="230"/>
      <c r="N3" s="228"/>
      <c r="O3" s="230"/>
      <c r="P3" s="228"/>
      <c r="Q3" s="230"/>
      <c r="R3" s="228"/>
      <c r="S3" s="230"/>
      <c r="T3" s="228"/>
      <c r="U3" s="230"/>
      <c r="V3" s="228"/>
      <c r="W3" s="230"/>
      <c r="X3" s="228"/>
      <c r="Y3" s="230"/>
      <c r="Z3" s="228"/>
      <c r="AA3" s="230"/>
      <c r="AB3" s="228"/>
      <c r="AC3" s="230"/>
      <c r="AD3" s="228"/>
      <c r="AE3" s="230"/>
      <c r="AF3" s="228"/>
    </row>
    <row r="4" spans="1:32" ht="15" customHeight="1" x14ac:dyDescent="0.25">
      <c r="A4" s="4"/>
      <c r="B4" s="309" t="s">
        <v>215</v>
      </c>
      <c r="C4" s="309"/>
      <c r="D4" s="251"/>
      <c r="E4" s="252"/>
      <c r="F4" s="251"/>
      <c r="G4" s="253"/>
      <c r="H4" s="251"/>
      <c r="I4" s="253"/>
      <c r="J4" s="251"/>
      <c r="K4" s="253"/>
      <c r="L4" s="251"/>
      <c r="M4" s="253"/>
      <c r="N4" s="251"/>
      <c r="O4" s="253"/>
      <c r="P4" s="251"/>
      <c r="Q4" s="253"/>
      <c r="R4" s="251"/>
      <c r="S4" s="253"/>
      <c r="T4" s="251"/>
      <c r="U4" s="253"/>
      <c r="V4" s="251"/>
      <c r="W4" s="253"/>
      <c r="X4" s="251"/>
      <c r="Y4" s="253"/>
      <c r="Z4" s="251"/>
      <c r="AA4" s="253"/>
      <c r="AB4" s="251"/>
      <c r="AC4" s="253"/>
      <c r="AD4" s="251"/>
      <c r="AE4" s="253"/>
      <c r="AF4" s="251"/>
    </row>
    <row r="5" spans="1:32" ht="15" customHeight="1" x14ac:dyDescent="0.25">
      <c r="A5" s="5"/>
      <c r="B5" s="310"/>
      <c r="C5" s="310" t="s">
        <v>216</v>
      </c>
      <c r="D5" s="228"/>
      <c r="E5" s="229"/>
      <c r="F5" s="228"/>
      <c r="G5" s="230"/>
      <c r="H5" s="228"/>
      <c r="I5" s="230"/>
      <c r="J5" s="228"/>
      <c r="K5" s="230"/>
      <c r="L5" s="228"/>
      <c r="M5" s="230"/>
      <c r="N5" s="228"/>
      <c r="O5" s="230"/>
      <c r="P5" s="228"/>
      <c r="Q5" s="230"/>
      <c r="R5" s="228"/>
      <c r="S5" s="230"/>
      <c r="T5" s="228"/>
      <c r="U5" s="230"/>
      <c r="V5" s="228"/>
      <c r="W5" s="230"/>
      <c r="X5" s="228"/>
      <c r="Y5" s="230"/>
      <c r="Z5" s="228"/>
      <c r="AA5" s="230"/>
      <c r="AB5" s="228"/>
      <c r="AC5" s="230"/>
      <c r="AD5" s="228"/>
      <c r="AE5" s="230"/>
      <c r="AF5" s="228"/>
    </row>
    <row r="6" spans="1:32" ht="15" customHeight="1" x14ac:dyDescent="0.25">
      <c r="A6" s="5"/>
      <c r="B6" s="310"/>
      <c r="C6" s="310" t="s">
        <v>331</v>
      </c>
      <c r="D6" s="228"/>
      <c r="E6" s="229"/>
      <c r="F6" s="228"/>
      <c r="G6" s="230"/>
      <c r="H6" s="228"/>
      <c r="I6" s="230"/>
      <c r="J6" s="228"/>
      <c r="K6" s="230"/>
      <c r="L6" s="228"/>
      <c r="M6" s="230"/>
      <c r="N6" s="228"/>
      <c r="O6" s="230"/>
      <c r="P6" s="228"/>
      <c r="Q6" s="230"/>
      <c r="R6" s="228"/>
      <c r="S6" s="230"/>
      <c r="T6" s="228"/>
      <c r="U6" s="230"/>
      <c r="V6" s="228"/>
      <c r="W6" s="230"/>
      <c r="X6" s="228"/>
      <c r="Y6" s="230"/>
      <c r="Z6" s="228"/>
      <c r="AA6" s="230"/>
      <c r="AB6" s="228"/>
      <c r="AC6" s="230"/>
      <c r="AD6" s="228"/>
      <c r="AE6" s="230"/>
      <c r="AF6" s="228"/>
    </row>
    <row r="7" spans="1:32" ht="10" customHeight="1" x14ac:dyDescent="0.25">
      <c r="A7" s="5"/>
      <c r="B7" s="245"/>
      <c r="C7" s="254"/>
      <c r="D7" s="228"/>
      <c r="E7" s="229"/>
      <c r="F7" s="228"/>
      <c r="G7" s="230"/>
      <c r="H7" s="228"/>
      <c r="I7" s="230"/>
      <c r="J7" s="228"/>
      <c r="K7" s="230"/>
      <c r="L7" s="228"/>
      <c r="M7" s="230"/>
      <c r="N7" s="228"/>
      <c r="O7" s="230"/>
      <c r="P7" s="228"/>
      <c r="Q7" s="230"/>
      <c r="R7" s="228"/>
      <c r="S7" s="230"/>
      <c r="T7" s="228"/>
      <c r="U7" s="230"/>
      <c r="V7" s="228"/>
      <c r="W7" s="230"/>
      <c r="X7" s="228"/>
      <c r="Y7" s="230"/>
      <c r="Z7" s="228"/>
      <c r="AA7" s="230"/>
      <c r="AB7" s="228"/>
      <c r="AC7" s="230"/>
      <c r="AD7" s="228"/>
      <c r="AE7" s="230"/>
      <c r="AF7" s="228"/>
    </row>
    <row r="8" spans="1:32" ht="15" customHeight="1" x14ac:dyDescent="0.25">
      <c r="A8" s="4"/>
      <c r="B8" s="228"/>
      <c r="C8" s="244"/>
      <c r="D8" s="379" t="s">
        <v>354</v>
      </c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</row>
    <row r="9" spans="1:32" s="321" customFormat="1" ht="15" customHeight="1" x14ac:dyDescent="0.25">
      <c r="A9" s="4"/>
      <c r="B9" s="228"/>
      <c r="C9" s="308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</row>
    <row r="10" spans="1:32" s="10" customFormat="1" ht="15" customHeight="1" x14ac:dyDescent="0.25">
      <c r="A10" s="9"/>
      <c r="B10" s="233"/>
      <c r="C10" s="241"/>
      <c r="D10" s="322" t="s">
        <v>328</v>
      </c>
      <c r="E10" s="323"/>
      <c r="F10" s="324" t="s">
        <v>214</v>
      </c>
      <c r="G10" s="323"/>
      <c r="H10" s="325">
        <v>2020</v>
      </c>
      <c r="I10" s="323"/>
      <c r="J10" s="326" t="s">
        <v>338</v>
      </c>
      <c r="K10" s="323"/>
      <c r="L10" s="326" t="s">
        <v>340</v>
      </c>
      <c r="M10" s="323"/>
      <c r="N10" s="326" t="s">
        <v>349</v>
      </c>
      <c r="O10" s="327"/>
      <c r="P10" s="326" t="s">
        <v>355</v>
      </c>
      <c r="Q10" s="327"/>
      <c r="R10" s="325" t="s">
        <v>364</v>
      </c>
      <c r="S10" s="327"/>
      <c r="T10" s="325" t="s">
        <v>368</v>
      </c>
      <c r="U10" s="327"/>
      <c r="V10" s="326" t="s">
        <v>350</v>
      </c>
      <c r="W10" s="323"/>
      <c r="X10" s="325" t="s">
        <v>374</v>
      </c>
      <c r="Y10" s="327"/>
      <c r="Z10" s="325" t="s">
        <v>378</v>
      </c>
      <c r="AA10" s="327"/>
      <c r="AB10" s="325" t="s">
        <v>381</v>
      </c>
      <c r="AC10" s="327"/>
      <c r="AD10" s="325" t="s">
        <v>385</v>
      </c>
      <c r="AE10" s="327"/>
      <c r="AF10" s="326">
        <v>2024</v>
      </c>
    </row>
    <row r="11" spans="1:32" ht="8.15" customHeight="1" x14ac:dyDescent="0.25">
      <c r="A11" s="4"/>
      <c r="B11" s="228"/>
      <c r="C11" s="308"/>
      <c r="D11" s="234"/>
      <c r="E11" s="234"/>
      <c r="F11" s="234"/>
      <c r="G11" s="234"/>
      <c r="H11" s="297"/>
      <c r="I11" s="234"/>
      <c r="J11" s="297"/>
      <c r="K11" s="234"/>
      <c r="L11" s="297"/>
      <c r="M11" s="234"/>
      <c r="N11" s="297"/>
      <c r="O11" s="234"/>
      <c r="P11" s="297"/>
      <c r="Q11" s="234"/>
      <c r="R11" s="297"/>
      <c r="S11" s="234"/>
      <c r="T11" s="297"/>
      <c r="U11" s="234"/>
      <c r="V11" s="297"/>
      <c r="W11" s="234"/>
      <c r="X11" s="297"/>
      <c r="Y11" s="234"/>
      <c r="Z11" s="297"/>
      <c r="AA11" s="234"/>
      <c r="AB11" s="297"/>
      <c r="AC11" s="234"/>
      <c r="AD11" s="297"/>
      <c r="AE11" s="234"/>
      <c r="AF11" s="297"/>
    </row>
    <row r="12" spans="1:32" ht="15" customHeight="1" x14ac:dyDescent="0.25">
      <c r="A12" s="6"/>
      <c r="B12" s="382" t="s">
        <v>217</v>
      </c>
      <c r="C12" s="382"/>
      <c r="D12" s="328">
        <v>271734</v>
      </c>
      <c r="E12" s="246"/>
      <c r="F12" s="328">
        <v>261217</v>
      </c>
      <c r="G12" s="246"/>
      <c r="H12" s="329">
        <v>317875</v>
      </c>
      <c r="I12" s="246"/>
      <c r="J12" s="328">
        <v>448772</v>
      </c>
      <c r="K12" s="246"/>
      <c r="L12" s="328">
        <v>455290</v>
      </c>
      <c r="M12" s="246"/>
      <c r="N12" s="328">
        <v>100658</v>
      </c>
      <c r="O12" s="328"/>
      <c r="P12" s="328">
        <v>118949</v>
      </c>
      <c r="Q12" s="328"/>
      <c r="R12" s="328">
        <v>128248</v>
      </c>
      <c r="S12" s="328"/>
      <c r="T12" s="328">
        <v>107307</v>
      </c>
      <c r="U12" s="328"/>
      <c r="V12" s="328">
        <v>455162</v>
      </c>
      <c r="W12" s="246"/>
      <c r="X12" s="328">
        <v>73537.305999999997</v>
      </c>
      <c r="Y12" s="328"/>
      <c r="Z12" s="328">
        <v>82116</v>
      </c>
      <c r="AA12" s="328"/>
      <c r="AB12" s="328">
        <v>91541</v>
      </c>
      <c r="AC12" s="328"/>
      <c r="AD12" s="328">
        <v>117331.69400000002</v>
      </c>
      <c r="AE12" s="328"/>
      <c r="AF12" s="328">
        <v>364526</v>
      </c>
    </row>
    <row r="13" spans="1:32" ht="10" customHeight="1" x14ac:dyDescent="0.25">
      <c r="A13" s="7"/>
      <c r="B13" s="236"/>
      <c r="C13" s="237"/>
      <c r="D13" s="237"/>
      <c r="E13" s="239"/>
      <c r="F13" s="237"/>
      <c r="G13" s="239"/>
      <c r="H13" s="330"/>
      <c r="I13" s="239"/>
      <c r="J13" s="237"/>
      <c r="K13" s="239"/>
      <c r="L13" s="237"/>
      <c r="M13" s="239"/>
      <c r="N13" s="237"/>
      <c r="O13" s="237"/>
      <c r="P13" s="237"/>
      <c r="Q13" s="237"/>
      <c r="R13" s="237"/>
      <c r="S13" s="237"/>
      <c r="T13" s="237"/>
      <c r="U13" s="237"/>
      <c r="V13" s="237"/>
      <c r="W13" s="239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ht="15" customHeight="1" x14ac:dyDescent="0.25">
      <c r="A14" s="7"/>
      <c r="B14" s="236"/>
      <c r="C14" s="315" t="s">
        <v>218</v>
      </c>
      <c r="D14" s="316">
        <v>-42350</v>
      </c>
      <c r="E14" s="247"/>
      <c r="F14" s="316">
        <v>-40413</v>
      </c>
      <c r="G14" s="247"/>
      <c r="H14" s="331">
        <v>-70162.845759124612</v>
      </c>
      <c r="I14" s="247"/>
      <c r="J14" s="316">
        <v>-105032</v>
      </c>
      <c r="K14" s="247"/>
      <c r="L14" s="316">
        <v>-89565</v>
      </c>
      <c r="M14" s="247"/>
      <c r="N14" s="316">
        <v>-21494</v>
      </c>
      <c r="O14" s="316"/>
      <c r="P14" s="316">
        <v>-22046</v>
      </c>
      <c r="Q14" s="316"/>
      <c r="R14" s="316">
        <v>-24716</v>
      </c>
      <c r="S14" s="316"/>
      <c r="T14" s="316">
        <v>-18219</v>
      </c>
      <c r="U14" s="316"/>
      <c r="V14" s="316">
        <v>-86475</v>
      </c>
      <c r="W14" s="247"/>
      <c r="X14" s="316">
        <v>-15156.466</v>
      </c>
      <c r="Y14" s="316"/>
      <c r="Z14" s="316">
        <v>-13615</v>
      </c>
      <c r="AA14" s="316"/>
      <c r="AB14" s="316">
        <v>-15622</v>
      </c>
      <c r="AC14" s="316"/>
      <c r="AD14" s="316">
        <v>-21373.534</v>
      </c>
      <c r="AE14" s="316"/>
      <c r="AF14" s="316">
        <v>-65767</v>
      </c>
    </row>
    <row r="15" spans="1:32" ht="8.15" customHeight="1" x14ac:dyDescent="0.25">
      <c r="A15" s="7"/>
      <c r="B15" s="236"/>
      <c r="C15" s="237"/>
      <c r="D15" s="238"/>
      <c r="E15" s="238"/>
      <c r="F15" s="238"/>
      <c r="G15" s="238"/>
      <c r="H15" s="332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</row>
    <row r="16" spans="1:32" ht="15" customHeight="1" x14ac:dyDescent="0.25">
      <c r="A16" s="6"/>
      <c r="B16" s="382" t="s">
        <v>219</v>
      </c>
      <c r="C16" s="382"/>
      <c r="D16" s="333">
        <v>229384</v>
      </c>
      <c r="E16" s="248"/>
      <c r="F16" s="328">
        <v>220804</v>
      </c>
      <c r="G16" s="248"/>
      <c r="H16" s="334">
        <v>247712</v>
      </c>
      <c r="I16" s="248"/>
      <c r="J16" s="328">
        <v>343740</v>
      </c>
      <c r="K16" s="248"/>
      <c r="L16" s="335">
        <v>365725</v>
      </c>
      <c r="M16" s="248"/>
      <c r="N16" s="333">
        <v>79164</v>
      </c>
      <c r="O16" s="333"/>
      <c r="P16" s="333">
        <v>96903</v>
      </c>
      <c r="Q16" s="333"/>
      <c r="R16" s="333">
        <v>103532</v>
      </c>
      <c r="S16" s="333"/>
      <c r="T16" s="333">
        <v>89088</v>
      </c>
      <c r="U16" s="333"/>
      <c r="V16" s="328">
        <v>368687</v>
      </c>
      <c r="W16" s="248"/>
      <c r="X16" s="333">
        <v>58380.84</v>
      </c>
      <c r="Y16" s="333"/>
      <c r="Z16" s="333">
        <v>68501</v>
      </c>
      <c r="AA16" s="333"/>
      <c r="AB16" s="333">
        <v>75919</v>
      </c>
      <c r="AC16" s="333"/>
      <c r="AD16" s="333">
        <v>95958.160000000018</v>
      </c>
      <c r="AE16" s="333"/>
      <c r="AF16" s="333">
        <v>298759</v>
      </c>
    </row>
    <row r="17" spans="1:32" ht="8.15" customHeight="1" x14ac:dyDescent="0.25">
      <c r="A17" s="7"/>
      <c r="B17" s="236"/>
      <c r="C17" s="237"/>
      <c r="D17" s="238"/>
      <c r="E17" s="238"/>
      <c r="F17" s="238"/>
      <c r="G17" s="238"/>
      <c r="H17" s="332"/>
      <c r="I17" s="238"/>
      <c r="J17" s="302"/>
      <c r="K17" s="238"/>
      <c r="L17" s="302"/>
      <c r="M17" s="238"/>
      <c r="N17" s="302"/>
      <c r="O17" s="238"/>
      <c r="P17" s="302"/>
      <c r="Q17" s="238"/>
      <c r="R17" s="302"/>
      <c r="S17" s="238"/>
      <c r="T17" s="302"/>
      <c r="U17" s="238"/>
      <c r="V17" s="302"/>
      <c r="W17" s="238"/>
      <c r="X17" s="302"/>
      <c r="Y17" s="238"/>
      <c r="Z17" s="302"/>
      <c r="AA17" s="238"/>
      <c r="AB17" s="302"/>
      <c r="AC17" s="238"/>
      <c r="AD17" s="302"/>
      <c r="AE17" s="238"/>
      <c r="AF17" s="302"/>
    </row>
    <row r="18" spans="1:32" ht="15" customHeight="1" x14ac:dyDescent="0.25">
      <c r="A18" s="7"/>
      <c r="B18" s="236"/>
      <c r="C18" s="316" t="s">
        <v>220</v>
      </c>
      <c r="D18" s="317">
        <v>-156952</v>
      </c>
      <c r="E18" s="247"/>
      <c r="F18" s="317">
        <v>-153768</v>
      </c>
      <c r="G18" s="247"/>
      <c r="H18" s="336">
        <v>-162490.16323557959</v>
      </c>
      <c r="I18" s="247"/>
      <c r="J18" s="337">
        <v>-221131</v>
      </c>
      <c r="K18" s="247"/>
      <c r="L18" s="337">
        <v>-248856</v>
      </c>
      <c r="M18" s="247"/>
      <c r="N18" s="317">
        <v>-50675</v>
      </c>
      <c r="O18" s="316"/>
      <c r="P18" s="317">
        <v>-62011</v>
      </c>
      <c r="Q18" s="316"/>
      <c r="R18" s="317">
        <v>-64337</v>
      </c>
      <c r="S18" s="316"/>
      <c r="T18" s="317">
        <v>-60392</v>
      </c>
      <c r="U18" s="316"/>
      <c r="V18" s="317">
        <v>-237415</v>
      </c>
      <c r="W18" s="247"/>
      <c r="X18" s="317">
        <v>-43509.321000000004</v>
      </c>
      <c r="Y18" s="316"/>
      <c r="Z18" s="317">
        <v>-46912</v>
      </c>
      <c r="AA18" s="316"/>
      <c r="AB18" s="317">
        <v>-51579</v>
      </c>
      <c r="AC18" s="316"/>
      <c r="AD18" s="317">
        <v>-61715.679000000004</v>
      </c>
      <c r="AE18" s="316"/>
      <c r="AF18" s="317">
        <v>-203716</v>
      </c>
    </row>
    <row r="19" spans="1:32" ht="8.15" customHeight="1" x14ac:dyDescent="0.25">
      <c r="A19" s="7"/>
      <c r="B19" s="236"/>
      <c r="C19" s="237"/>
      <c r="D19" s="238"/>
      <c r="E19" s="238"/>
      <c r="F19" s="238"/>
      <c r="G19" s="238"/>
      <c r="H19" s="332"/>
      <c r="I19" s="238"/>
      <c r="J19" s="302"/>
      <c r="K19" s="238"/>
      <c r="L19" s="302"/>
      <c r="M19" s="238"/>
      <c r="N19" s="302"/>
      <c r="O19" s="238"/>
      <c r="P19" s="302"/>
      <c r="Q19" s="238"/>
      <c r="R19" s="302"/>
      <c r="S19" s="238"/>
      <c r="T19" s="302"/>
      <c r="U19" s="238"/>
      <c r="V19" s="302"/>
      <c r="W19" s="238"/>
      <c r="X19" s="302"/>
      <c r="Y19" s="238"/>
      <c r="Z19" s="302"/>
      <c r="AA19" s="238"/>
      <c r="AB19" s="302"/>
      <c r="AC19" s="238"/>
      <c r="AD19" s="302"/>
      <c r="AE19" s="238"/>
      <c r="AF19" s="302"/>
    </row>
    <row r="20" spans="1:32" ht="15" customHeight="1" x14ac:dyDescent="0.25">
      <c r="A20" s="6"/>
      <c r="B20" s="382" t="s">
        <v>221</v>
      </c>
      <c r="C20" s="382"/>
      <c r="D20" s="338">
        <v>72432</v>
      </c>
      <c r="E20" s="249"/>
      <c r="F20" s="328">
        <v>67036</v>
      </c>
      <c r="G20" s="249"/>
      <c r="H20" s="339">
        <v>85222</v>
      </c>
      <c r="I20" s="249"/>
      <c r="J20" s="340">
        <v>122609</v>
      </c>
      <c r="K20" s="249"/>
      <c r="L20" s="340">
        <v>116869</v>
      </c>
      <c r="M20" s="249"/>
      <c r="N20" s="340">
        <v>28489</v>
      </c>
      <c r="O20" s="338"/>
      <c r="P20" s="340">
        <v>34892</v>
      </c>
      <c r="Q20" s="338"/>
      <c r="R20" s="340">
        <v>39195</v>
      </c>
      <c r="S20" s="338"/>
      <c r="T20" s="340">
        <v>28696</v>
      </c>
      <c r="U20" s="338"/>
      <c r="V20" s="340">
        <v>131272</v>
      </c>
      <c r="W20" s="249"/>
      <c r="X20" s="340">
        <v>14871.518999999993</v>
      </c>
      <c r="Y20" s="338"/>
      <c r="Z20" s="340">
        <v>21589</v>
      </c>
      <c r="AA20" s="338"/>
      <c r="AB20" s="340">
        <v>24340</v>
      </c>
      <c r="AC20" s="338"/>
      <c r="AD20" s="340">
        <v>34242.481000000014</v>
      </c>
      <c r="AE20" s="338"/>
      <c r="AF20" s="340">
        <v>95043</v>
      </c>
    </row>
    <row r="21" spans="1:32" ht="8.15" customHeight="1" x14ac:dyDescent="0.25">
      <c r="A21" s="7"/>
      <c r="B21" s="236"/>
      <c r="C21" s="237"/>
      <c r="D21" s="238"/>
      <c r="E21" s="238"/>
      <c r="F21" s="238"/>
      <c r="G21" s="238"/>
      <c r="H21" s="332"/>
      <c r="I21" s="238"/>
      <c r="J21" s="321"/>
      <c r="K21" s="238"/>
      <c r="L21" s="302"/>
      <c r="M21" s="238"/>
      <c r="N21" s="302"/>
      <c r="O21" s="238"/>
      <c r="P21" s="302"/>
      <c r="Q21" s="238"/>
      <c r="R21" s="302"/>
      <c r="S21" s="238"/>
      <c r="T21" s="302"/>
      <c r="U21" s="238"/>
      <c r="V21" s="302"/>
      <c r="W21" s="238"/>
      <c r="X21" s="302"/>
      <c r="Y21" s="238"/>
      <c r="Z21" s="302"/>
      <c r="AA21" s="238"/>
      <c r="AB21" s="302"/>
      <c r="AC21" s="238"/>
      <c r="AD21" s="302"/>
      <c r="AE21" s="238"/>
      <c r="AF21" s="302"/>
    </row>
    <row r="22" spans="1:32" ht="15" customHeight="1" x14ac:dyDescent="0.25">
      <c r="A22" s="7"/>
      <c r="B22" s="381" t="s">
        <v>222</v>
      </c>
      <c r="C22" s="381"/>
      <c r="D22" s="238"/>
      <c r="E22" s="238"/>
      <c r="F22" s="238"/>
      <c r="G22" s="238"/>
      <c r="H22" s="332"/>
      <c r="I22" s="238"/>
      <c r="J22" s="302"/>
      <c r="K22" s="238"/>
      <c r="L22" s="302"/>
      <c r="M22" s="238"/>
      <c r="N22" s="302"/>
      <c r="O22" s="238"/>
      <c r="P22" s="302"/>
      <c r="Q22" s="238"/>
      <c r="R22" s="302"/>
      <c r="S22" s="238"/>
      <c r="T22" s="302"/>
      <c r="U22" s="238"/>
      <c r="V22" s="302"/>
      <c r="W22" s="238"/>
      <c r="X22" s="302"/>
      <c r="Y22" s="238"/>
      <c r="Z22" s="302"/>
      <c r="AA22" s="238"/>
      <c r="AB22" s="302"/>
      <c r="AC22" s="238"/>
      <c r="AD22" s="302"/>
      <c r="AE22" s="238"/>
      <c r="AF22" s="302"/>
    </row>
    <row r="23" spans="1:32" ht="8.15" customHeight="1" x14ac:dyDescent="0.25">
      <c r="A23" s="7"/>
      <c r="B23" s="236"/>
      <c r="C23" s="237"/>
      <c r="D23" s="238"/>
      <c r="E23" s="238"/>
      <c r="F23" s="238"/>
      <c r="G23" s="238"/>
      <c r="H23" s="332"/>
      <c r="I23" s="238"/>
      <c r="J23" s="302"/>
      <c r="K23" s="238"/>
      <c r="L23" s="302"/>
      <c r="M23" s="238"/>
      <c r="N23" s="302"/>
      <c r="O23" s="238"/>
      <c r="P23" s="302"/>
      <c r="Q23" s="238"/>
      <c r="R23" s="302"/>
      <c r="S23" s="238"/>
      <c r="T23" s="302"/>
      <c r="U23" s="238"/>
      <c r="V23" s="302"/>
      <c r="W23" s="238"/>
      <c r="X23" s="302"/>
      <c r="Y23" s="238"/>
      <c r="Z23" s="302"/>
      <c r="AA23" s="238"/>
      <c r="AB23" s="302"/>
      <c r="AC23" s="238"/>
      <c r="AD23" s="302"/>
      <c r="AE23" s="238"/>
      <c r="AF23" s="302"/>
    </row>
    <row r="24" spans="1:32" ht="15" customHeight="1" x14ac:dyDescent="0.25">
      <c r="A24" s="7"/>
      <c r="B24" s="236"/>
      <c r="C24" s="315" t="s">
        <v>223</v>
      </c>
      <c r="D24" s="316">
        <v>-29013</v>
      </c>
      <c r="E24" s="247"/>
      <c r="F24" s="316">
        <v>-28302</v>
      </c>
      <c r="G24" s="247"/>
      <c r="H24" s="316">
        <v>-24228</v>
      </c>
      <c r="I24" s="247"/>
      <c r="J24" s="316">
        <v>-27769</v>
      </c>
      <c r="K24" s="247"/>
      <c r="L24" s="341">
        <v>-29162</v>
      </c>
      <c r="M24" s="247"/>
      <c r="N24" s="341">
        <v>-7373</v>
      </c>
      <c r="O24" s="316"/>
      <c r="P24" s="341">
        <v>-8213</v>
      </c>
      <c r="Q24" s="316"/>
      <c r="R24" s="341">
        <v>-7273</v>
      </c>
      <c r="S24" s="316"/>
      <c r="T24" s="341">
        <v>-8401</v>
      </c>
      <c r="U24" s="316"/>
      <c r="V24" s="341">
        <v>-31260</v>
      </c>
      <c r="W24" s="247"/>
      <c r="X24" s="341">
        <v>-6451.5339999999997</v>
      </c>
      <c r="Y24" s="316"/>
      <c r="Z24" s="341">
        <v>-5983</v>
      </c>
      <c r="AA24" s="316"/>
      <c r="AB24" s="341">
        <v>-6631</v>
      </c>
      <c r="AC24" s="316"/>
      <c r="AD24" s="341">
        <v>-7388.4660000000003</v>
      </c>
      <c r="AE24" s="316"/>
      <c r="AF24" s="341">
        <v>-26454</v>
      </c>
    </row>
    <row r="25" spans="1:32" ht="15" customHeight="1" x14ac:dyDescent="0.25">
      <c r="A25" s="7"/>
      <c r="B25" s="236"/>
      <c r="C25" s="315" t="s">
        <v>224</v>
      </c>
      <c r="D25" s="316">
        <v>-20092</v>
      </c>
      <c r="E25" s="247"/>
      <c r="F25" s="316">
        <v>-22917</v>
      </c>
      <c r="G25" s="247"/>
      <c r="H25" s="316">
        <v>-21987</v>
      </c>
      <c r="I25" s="247"/>
      <c r="J25" s="316">
        <v>-31562</v>
      </c>
      <c r="K25" s="247"/>
      <c r="L25" s="341">
        <v>-32556</v>
      </c>
      <c r="M25" s="247"/>
      <c r="N25" s="341">
        <v>-9007</v>
      </c>
      <c r="O25" s="316"/>
      <c r="P25" s="341">
        <v>-8924</v>
      </c>
      <c r="Q25" s="316"/>
      <c r="R25" s="341">
        <v>-8580</v>
      </c>
      <c r="S25" s="316"/>
      <c r="T25" s="341">
        <v>-8946</v>
      </c>
      <c r="U25" s="316"/>
      <c r="V25" s="341">
        <v>-35457</v>
      </c>
      <c r="W25" s="247"/>
      <c r="X25" s="341">
        <v>-8424.0679999999993</v>
      </c>
      <c r="Y25" s="316"/>
      <c r="Z25" s="341">
        <v>-8155</v>
      </c>
      <c r="AA25" s="316"/>
      <c r="AB25" s="341">
        <v>-8696</v>
      </c>
      <c r="AC25" s="316"/>
      <c r="AD25" s="341">
        <v>-9254.9320000000007</v>
      </c>
      <c r="AE25" s="316"/>
      <c r="AF25" s="341">
        <v>-34530</v>
      </c>
    </row>
    <row r="26" spans="1:32" ht="15" customHeight="1" x14ac:dyDescent="0.25">
      <c r="A26" s="8"/>
      <c r="B26" s="240"/>
      <c r="C26" s="315" t="s">
        <v>225</v>
      </c>
      <c r="D26" s="316">
        <v>-19434</v>
      </c>
      <c r="E26" s="247"/>
      <c r="F26" s="316">
        <v>-26801</v>
      </c>
      <c r="G26" s="247"/>
      <c r="H26" s="316">
        <v>-28656.552390000004</v>
      </c>
      <c r="I26" s="247"/>
      <c r="J26" s="316">
        <v>-33494</v>
      </c>
      <c r="K26" s="247"/>
      <c r="L26" s="341">
        <v>-34679</v>
      </c>
      <c r="M26" s="247"/>
      <c r="N26" s="341">
        <v>-9724</v>
      </c>
      <c r="O26" s="316"/>
      <c r="P26" s="341">
        <v>-9339</v>
      </c>
      <c r="Q26" s="316"/>
      <c r="R26" s="341">
        <v>-9670</v>
      </c>
      <c r="S26" s="316"/>
      <c r="T26" s="341">
        <v>-8753</v>
      </c>
      <c r="U26" s="316"/>
      <c r="V26" s="341">
        <v>-37486</v>
      </c>
      <c r="W26" s="247"/>
      <c r="X26" s="341">
        <v>-8465.9179999999997</v>
      </c>
      <c r="Y26" s="316"/>
      <c r="Z26" s="341">
        <v>-7751</v>
      </c>
      <c r="AA26" s="316"/>
      <c r="AB26" s="341">
        <v>-7792</v>
      </c>
      <c r="AC26" s="316"/>
      <c r="AD26" s="341">
        <v>-10248.082</v>
      </c>
      <c r="AE26" s="316"/>
      <c r="AF26" s="341">
        <v>-34257</v>
      </c>
    </row>
    <row r="27" spans="1:32" ht="15" customHeight="1" x14ac:dyDescent="0.25">
      <c r="A27" s="8"/>
      <c r="B27" s="240"/>
      <c r="C27" s="315" t="s">
        <v>226</v>
      </c>
      <c r="D27" s="317">
        <v>36476</v>
      </c>
      <c r="E27" s="247"/>
      <c r="F27" s="317">
        <v>5140</v>
      </c>
      <c r="G27" s="247"/>
      <c r="H27" s="317">
        <v>4645.9433299999964</v>
      </c>
      <c r="I27" s="247"/>
      <c r="J27" s="317">
        <v>153</v>
      </c>
      <c r="K27" s="247"/>
      <c r="L27" s="337">
        <v>6688</v>
      </c>
      <c r="M27" s="247"/>
      <c r="N27" s="337">
        <v>-816</v>
      </c>
      <c r="O27" s="316"/>
      <c r="P27" s="337">
        <v>-1852</v>
      </c>
      <c r="Q27" s="316"/>
      <c r="R27" s="337">
        <v>5080</v>
      </c>
      <c r="S27" s="316"/>
      <c r="T27" s="337">
        <v>695</v>
      </c>
      <c r="U27" s="316"/>
      <c r="V27" s="337">
        <v>3107</v>
      </c>
      <c r="W27" s="247"/>
      <c r="X27" s="337">
        <v>-3028.3289999999997</v>
      </c>
      <c r="Y27" s="316"/>
      <c r="Z27" s="337">
        <v>893</v>
      </c>
      <c r="AA27" s="316"/>
      <c r="AB27" s="337">
        <v>-377</v>
      </c>
      <c r="AC27" s="316"/>
      <c r="AD27" s="337">
        <v>-3125.6710000000003</v>
      </c>
      <c r="AE27" s="316"/>
      <c r="AF27" s="337">
        <v>-5638</v>
      </c>
    </row>
    <row r="28" spans="1:32" ht="8.15" customHeight="1" x14ac:dyDescent="0.25">
      <c r="A28" s="7"/>
      <c r="B28" s="236"/>
      <c r="C28" s="237"/>
      <c r="D28" s="238"/>
      <c r="E28" s="238"/>
      <c r="F28" s="238"/>
      <c r="G28" s="238"/>
      <c r="H28" s="238"/>
      <c r="I28" s="238"/>
      <c r="J28" s="238"/>
      <c r="K28" s="238"/>
      <c r="L28" s="302"/>
      <c r="M28" s="238"/>
      <c r="N28" s="302"/>
      <c r="O28" s="238"/>
      <c r="P28" s="302"/>
      <c r="Q28" s="238"/>
      <c r="R28" s="302"/>
      <c r="S28" s="238"/>
      <c r="T28" s="302"/>
      <c r="U28" s="238"/>
      <c r="V28" s="302"/>
      <c r="W28" s="238"/>
      <c r="X28" s="302"/>
      <c r="Y28" s="238"/>
      <c r="Z28" s="302"/>
      <c r="AA28" s="238"/>
      <c r="AB28" s="302"/>
      <c r="AC28" s="238"/>
      <c r="AD28" s="302"/>
      <c r="AE28" s="238"/>
      <c r="AF28" s="302"/>
    </row>
    <row r="29" spans="1:32" ht="15" customHeight="1" x14ac:dyDescent="0.25">
      <c r="A29" s="7"/>
      <c r="B29" s="236"/>
      <c r="C29" s="237" t="s">
        <v>19</v>
      </c>
      <c r="D29" s="342">
        <v>-32063</v>
      </c>
      <c r="E29" s="249"/>
      <c r="F29" s="342">
        <v>-72880</v>
      </c>
      <c r="G29" s="249"/>
      <c r="H29" s="342">
        <v>-70225.500790344449</v>
      </c>
      <c r="I29" s="249"/>
      <c r="J29" s="342">
        <v>-92672</v>
      </c>
      <c r="K29" s="249"/>
      <c r="L29" s="343">
        <v>-89709</v>
      </c>
      <c r="M29" s="249"/>
      <c r="N29" s="343">
        <v>-26920</v>
      </c>
      <c r="O29" s="338"/>
      <c r="P29" s="343">
        <v>-28328</v>
      </c>
      <c r="Q29" s="338"/>
      <c r="R29" s="343">
        <v>-20443</v>
      </c>
      <c r="S29" s="338"/>
      <c r="T29" s="343">
        <v>-25405</v>
      </c>
      <c r="U29" s="338"/>
      <c r="V29" s="343">
        <v>-101096</v>
      </c>
      <c r="W29" s="249"/>
      <c r="X29" s="343">
        <v>-26369.848999999995</v>
      </c>
      <c r="Y29" s="338"/>
      <c r="Z29" s="343">
        <v>-20996</v>
      </c>
      <c r="AA29" s="338"/>
      <c r="AB29" s="343">
        <v>-23496</v>
      </c>
      <c r="AC29" s="338"/>
      <c r="AD29" s="343">
        <v>-30017.151000000005</v>
      </c>
      <c r="AE29" s="338"/>
      <c r="AF29" s="343">
        <v>-100879</v>
      </c>
    </row>
    <row r="30" spans="1:32" ht="8.15" customHeight="1" x14ac:dyDescent="0.25">
      <c r="A30" s="7"/>
      <c r="B30" s="236"/>
      <c r="C30" s="237"/>
      <c r="D30" s="238"/>
      <c r="E30" s="238"/>
      <c r="F30" s="238"/>
      <c r="G30" s="238"/>
      <c r="H30" s="238"/>
      <c r="I30" s="238"/>
      <c r="J30" s="238"/>
      <c r="K30" s="238"/>
      <c r="L30" s="302"/>
      <c r="M30" s="238"/>
      <c r="N30" s="302"/>
      <c r="O30" s="238"/>
      <c r="P30" s="302"/>
      <c r="Q30" s="238"/>
      <c r="R30" s="302"/>
      <c r="S30" s="238"/>
      <c r="T30" s="302"/>
      <c r="U30" s="238"/>
      <c r="V30" s="302"/>
      <c r="W30" s="238"/>
      <c r="X30" s="302"/>
      <c r="Y30" s="238"/>
      <c r="Z30" s="302"/>
      <c r="AA30" s="238"/>
      <c r="AB30" s="302"/>
      <c r="AC30" s="238"/>
      <c r="AD30" s="302"/>
      <c r="AE30" s="238"/>
      <c r="AF30" s="302"/>
    </row>
    <row r="31" spans="1:32" ht="15" customHeight="1" x14ac:dyDescent="0.25">
      <c r="A31" s="6"/>
      <c r="B31" s="381" t="s">
        <v>227</v>
      </c>
      <c r="C31" s="381"/>
      <c r="D31" s="338">
        <v>40369</v>
      </c>
      <c r="E31" s="249"/>
      <c r="F31" s="328">
        <v>-5844</v>
      </c>
      <c r="G31" s="249"/>
      <c r="H31" s="338">
        <v>14996</v>
      </c>
      <c r="I31" s="249"/>
      <c r="J31" s="338">
        <v>29937</v>
      </c>
      <c r="K31" s="249"/>
      <c r="L31" s="340">
        <v>27161</v>
      </c>
      <c r="M31" s="249"/>
      <c r="N31" s="340">
        <v>1569</v>
      </c>
      <c r="O31" s="338"/>
      <c r="P31" s="340">
        <v>6564</v>
      </c>
      <c r="Q31" s="338"/>
      <c r="R31" s="340">
        <v>18752</v>
      </c>
      <c r="S31" s="338"/>
      <c r="T31" s="340">
        <v>3291</v>
      </c>
      <c r="U31" s="338"/>
      <c r="V31" s="340">
        <v>30176</v>
      </c>
      <c r="W31" s="249"/>
      <c r="X31" s="340">
        <v>-11498.330000000002</v>
      </c>
      <c r="Y31" s="338"/>
      <c r="Z31" s="340">
        <v>593</v>
      </c>
      <c r="AA31" s="338"/>
      <c r="AB31" s="340">
        <v>844</v>
      </c>
      <c r="AC31" s="338"/>
      <c r="AD31" s="340">
        <v>4225.330000000009</v>
      </c>
      <c r="AE31" s="338"/>
      <c r="AF31" s="340">
        <v>-5836</v>
      </c>
    </row>
    <row r="32" spans="1:32" ht="8.15" customHeight="1" x14ac:dyDescent="0.25">
      <c r="A32" s="7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302"/>
      <c r="M32" s="238"/>
      <c r="N32" s="302"/>
      <c r="O32" s="238"/>
      <c r="P32" s="302"/>
      <c r="Q32" s="238"/>
      <c r="R32" s="302"/>
      <c r="S32" s="238"/>
      <c r="T32" s="302"/>
      <c r="U32" s="238"/>
      <c r="V32" s="302"/>
      <c r="W32" s="238"/>
      <c r="X32" s="302"/>
      <c r="Y32" s="238"/>
      <c r="Z32" s="302"/>
      <c r="AA32" s="238"/>
      <c r="AB32" s="302"/>
      <c r="AC32" s="238"/>
      <c r="AD32" s="302"/>
      <c r="AE32" s="238"/>
      <c r="AF32" s="302"/>
    </row>
    <row r="33" spans="1:32" ht="15" customHeight="1" x14ac:dyDescent="0.25">
      <c r="A33" s="7"/>
      <c r="B33" s="236"/>
      <c r="C33" s="315" t="s">
        <v>228</v>
      </c>
      <c r="D33" s="316">
        <v>-27307</v>
      </c>
      <c r="E33" s="247"/>
      <c r="F33" s="316">
        <v>-27720</v>
      </c>
      <c r="G33" s="247"/>
      <c r="H33" s="316">
        <v>-20281</v>
      </c>
      <c r="I33" s="247"/>
      <c r="J33" s="316">
        <v>-25708</v>
      </c>
      <c r="K33" s="247"/>
      <c r="L33" s="341">
        <v>-36016</v>
      </c>
      <c r="M33" s="247"/>
      <c r="N33" s="341">
        <v>-6713</v>
      </c>
      <c r="O33" s="316"/>
      <c r="P33" s="341">
        <v>-8965</v>
      </c>
      <c r="Q33" s="316"/>
      <c r="R33" s="341">
        <v>-4003</v>
      </c>
      <c r="S33" s="316"/>
      <c r="T33" s="341">
        <v>-11421</v>
      </c>
      <c r="U33" s="316"/>
      <c r="V33" s="341">
        <v>-31102</v>
      </c>
      <c r="W33" s="247"/>
      <c r="X33" s="341">
        <v>-6488</v>
      </c>
      <c r="Y33" s="316"/>
      <c r="Z33" s="341">
        <v>-11129</v>
      </c>
      <c r="AA33" s="316"/>
      <c r="AB33" s="341">
        <v>-12332</v>
      </c>
      <c r="AC33" s="316"/>
      <c r="AD33" s="341">
        <v>-23264</v>
      </c>
      <c r="AE33" s="316"/>
      <c r="AF33" s="341">
        <v>-53213</v>
      </c>
    </row>
    <row r="34" spans="1:32" ht="15" customHeight="1" x14ac:dyDescent="0.25">
      <c r="A34" s="7"/>
      <c r="B34" s="236"/>
      <c r="C34" s="315" t="s">
        <v>229</v>
      </c>
      <c r="D34" s="316">
        <v>19026</v>
      </c>
      <c r="E34" s="247"/>
      <c r="F34" s="316">
        <v>18899</v>
      </c>
      <c r="G34" s="247"/>
      <c r="H34" s="316">
        <v>15067</v>
      </c>
      <c r="I34" s="247"/>
      <c r="J34" s="316">
        <v>16804</v>
      </c>
      <c r="K34" s="247"/>
      <c r="L34" s="341">
        <v>18977</v>
      </c>
      <c r="M34" s="247"/>
      <c r="N34" s="341">
        <v>5821</v>
      </c>
      <c r="O34" s="316"/>
      <c r="P34" s="341">
        <v>3193</v>
      </c>
      <c r="Q34" s="316"/>
      <c r="R34" s="341">
        <v>1800</v>
      </c>
      <c r="S34" s="316"/>
      <c r="T34" s="341">
        <v>5592</v>
      </c>
      <c r="U34" s="316"/>
      <c r="V34" s="341">
        <v>16406</v>
      </c>
      <c r="W34" s="247"/>
      <c r="X34" s="341">
        <v>3458</v>
      </c>
      <c r="Y34" s="316"/>
      <c r="Z34" s="341">
        <v>7508</v>
      </c>
      <c r="AA34" s="316"/>
      <c r="AB34" s="341">
        <v>8152</v>
      </c>
      <c r="AC34" s="316"/>
      <c r="AD34" s="341">
        <v>12487</v>
      </c>
      <c r="AE34" s="316"/>
      <c r="AF34" s="341">
        <v>31605</v>
      </c>
    </row>
    <row r="35" spans="1:32" ht="8.15" customHeight="1" x14ac:dyDescent="0.25">
      <c r="A35" s="7"/>
      <c r="B35" s="236"/>
      <c r="C35" s="237"/>
      <c r="D35" s="237"/>
      <c r="E35" s="239"/>
      <c r="F35" s="237"/>
      <c r="G35" s="239"/>
      <c r="H35" s="237"/>
      <c r="I35" s="239"/>
      <c r="J35" s="237"/>
      <c r="K35" s="239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</row>
    <row r="36" spans="1:32" ht="15" customHeight="1" x14ac:dyDescent="0.25">
      <c r="A36" s="7"/>
      <c r="B36" s="382" t="s">
        <v>230</v>
      </c>
      <c r="C36" s="382"/>
      <c r="D36" s="344">
        <v>32088</v>
      </c>
      <c r="E36" s="246"/>
      <c r="F36" s="344">
        <v>-14665</v>
      </c>
      <c r="G36" s="246"/>
      <c r="H36" s="344">
        <v>9782</v>
      </c>
      <c r="I36" s="246"/>
      <c r="J36" s="342">
        <v>21033</v>
      </c>
      <c r="K36" s="246"/>
      <c r="L36" s="345">
        <v>10122</v>
      </c>
      <c r="M36" s="246"/>
      <c r="N36" s="345">
        <v>677</v>
      </c>
      <c r="O36" s="328"/>
      <c r="P36" s="345">
        <v>792</v>
      </c>
      <c r="Q36" s="328"/>
      <c r="R36" s="345">
        <v>16549</v>
      </c>
      <c r="S36" s="328"/>
      <c r="T36" s="345">
        <v>-2538</v>
      </c>
      <c r="U36" s="328"/>
      <c r="V36" s="345">
        <v>15480</v>
      </c>
      <c r="W36" s="246"/>
      <c r="X36" s="345">
        <v>-14528.330000000002</v>
      </c>
      <c r="Y36" s="328"/>
      <c r="Z36" s="345">
        <v>-3028</v>
      </c>
      <c r="AA36" s="328"/>
      <c r="AB36" s="345">
        <v>-3336</v>
      </c>
      <c r="AC36" s="328"/>
      <c r="AD36" s="345">
        <v>-6551.669999999991</v>
      </c>
      <c r="AE36" s="328"/>
      <c r="AF36" s="345">
        <v>-27444</v>
      </c>
    </row>
    <row r="37" spans="1:32" ht="8.15" customHeight="1" x14ac:dyDescent="0.25">
      <c r="A37" s="7"/>
      <c r="B37" s="236"/>
      <c r="C37" s="237"/>
      <c r="D37" s="237"/>
      <c r="E37" s="239"/>
      <c r="F37" s="237"/>
      <c r="G37" s="239"/>
      <c r="H37" s="237"/>
      <c r="I37" s="239"/>
      <c r="J37" s="303"/>
      <c r="K37" s="239"/>
      <c r="L37" s="303"/>
      <c r="M37" s="239"/>
      <c r="N37" s="303"/>
      <c r="O37" s="237"/>
      <c r="P37" s="303"/>
      <c r="Q37" s="237"/>
      <c r="R37" s="303"/>
      <c r="S37" s="237"/>
      <c r="T37" s="303"/>
      <c r="U37" s="237"/>
      <c r="V37" s="303"/>
      <c r="W37" s="239"/>
      <c r="X37" s="303"/>
      <c r="Y37" s="237"/>
      <c r="Z37" s="303"/>
      <c r="AA37" s="237"/>
      <c r="AB37" s="303"/>
      <c r="AC37" s="237"/>
      <c r="AD37" s="303"/>
      <c r="AE37" s="237"/>
      <c r="AF37" s="303"/>
    </row>
    <row r="38" spans="1:32" ht="15" customHeight="1" x14ac:dyDescent="0.25">
      <c r="A38" s="7"/>
      <c r="B38" s="236"/>
      <c r="C38" s="315" t="s">
        <v>231</v>
      </c>
      <c r="D38" s="346"/>
      <c r="E38" s="250"/>
      <c r="F38" s="346"/>
      <c r="G38" s="250"/>
      <c r="H38" s="346"/>
      <c r="I38" s="250"/>
      <c r="J38" s="347"/>
      <c r="K38" s="250"/>
      <c r="L38" s="347"/>
      <c r="M38" s="250"/>
      <c r="N38" s="347"/>
      <c r="O38" s="316"/>
      <c r="P38" s="347"/>
      <c r="Q38" s="316"/>
      <c r="R38" s="347"/>
      <c r="S38" s="316"/>
      <c r="T38" s="347"/>
      <c r="U38" s="316"/>
      <c r="V38" s="347"/>
      <c r="W38" s="250"/>
      <c r="X38" s="347"/>
      <c r="Y38" s="316"/>
      <c r="Z38" s="347"/>
      <c r="AA38" s="316"/>
      <c r="AB38" s="347"/>
      <c r="AC38" s="316"/>
      <c r="AD38" s="347"/>
      <c r="AE38" s="316"/>
      <c r="AF38" s="347"/>
    </row>
    <row r="39" spans="1:32" ht="15" customHeight="1" x14ac:dyDescent="0.25">
      <c r="A39" s="7"/>
      <c r="B39" s="236"/>
      <c r="C39" s="315" t="s">
        <v>232</v>
      </c>
      <c r="D39" s="346">
        <v>-679</v>
      </c>
      <c r="E39" s="250"/>
      <c r="F39" s="316">
        <v>-912</v>
      </c>
      <c r="G39" s="250"/>
      <c r="H39" s="346">
        <v>-912</v>
      </c>
      <c r="I39" s="250"/>
      <c r="J39" s="316">
        <v>-8764</v>
      </c>
      <c r="K39" s="250"/>
      <c r="L39" s="347">
        <v>-368</v>
      </c>
      <c r="M39" s="250"/>
      <c r="N39" s="347">
        <v>0</v>
      </c>
      <c r="O39" s="316"/>
      <c r="P39" s="347">
        <v>15</v>
      </c>
      <c r="Q39" s="316"/>
      <c r="R39" s="347">
        <v>-1009</v>
      </c>
      <c r="S39" s="316"/>
      <c r="T39" s="347">
        <v>927</v>
      </c>
      <c r="U39" s="316"/>
      <c r="V39" s="347">
        <v>-67</v>
      </c>
      <c r="W39" s="250"/>
      <c r="X39" s="347">
        <v>-13.893000000000001</v>
      </c>
      <c r="Y39" s="316"/>
      <c r="Z39" s="347">
        <v>-464</v>
      </c>
      <c r="AA39" s="316"/>
      <c r="AB39" s="347">
        <v>-104</v>
      </c>
      <c r="AC39" s="316"/>
      <c r="AD39" s="347">
        <v>187.893</v>
      </c>
      <c r="AE39" s="316"/>
      <c r="AF39" s="347">
        <v>-394</v>
      </c>
    </row>
    <row r="40" spans="1:32" ht="15" customHeight="1" x14ac:dyDescent="0.25">
      <c r="A40" s="7"/>
      <c r="B40" s="236"/>
      <c r="C40" s="315" t="s">
        <v>233</v>
      </c>
      <c r="D40" s="317">
        <v>1906</v>
      </c>
      <c r="E40" s="247"/>
      <c r="F40" s="317">
        <v>2611</v>
      </c>
      <c r="G40" s="247"/>
      <c r="H40" s="317">
        <v>0</v>
      </c>
      <c r="I40" s="247"/>
      <c r="J40" s="317">
        <v>0</v>
      </c>
      <c r="K40" s="247"/>
      <c r="L40" s="337">
        <v>0</v>
      </c>
      <c r="M40" s="247"/>
      <c r="N40" s="337">
        <v>0</v>
      </c>
      <c r="O40" s="316"/>
      <c r="P40" s="337">
        <v>0</v>
      </c>
      <c r="Q40" s="316"/>
      <c r="R40" s="337">
        <v>0</v>
      </c>
      <c r="S40" s="316"/>
      <c r="T40" s="337">
        <v>0</v>
      </c>
      <c r="U40" s="316"/>
      <c r="V40" s="337">
        <v>0</v>
      </c>
      <c r="W40" s="247"/>
      <c r="X40" s="337"/>
      <c r="Y40" s="316"/>
      <c r="Z40" s="337"/>
      <c r="AA40" s="316"/>
      <c r="AB40" s="337"/>
      <c r="AC40" s="316"/>
      <c r="AD40" s="337"/>
      <c r="AE40" s="316"/>
      <c r="AF40" s="337">
        <v>0</v>
      </c>
    </row>
    <row r="41" spans="1:32" ht="8.15" customHeight="1" x14ac:dyDescent="0.25">
      <c r="A41" s="7"/>
      <c r="B41" s="236"/>
      <c r="C41" s="237"/>
      <c r="D41" s="238"/>
      <c r="E41" s="238"/>
      <c r="F41" s="238"/>
      <c r="G41" s="238"/>
      <c r="H41" s="238"/>
      <c r="I41" s="238"/>
      <c r="J41" s="238"/>
      <c r="K41" s="238"/>
      <c r="L41" s="302"/>
      <c r="M41" s="238"/>
      <c r="N41" s="302"/>
      <c r="O41" s="238"/>
      <c r="P41" s="302"/>
      <c r="Q41" s="238"/>
      <c r="R41" s="302"/>
      <c r="S41" s="238"/>
      <c r="T41" s="302"/>
      <c r="U41" s="238"/>
      <c r="V41" s="302"/>
      <c r="W41" s="238"/>
      <c r="X41" s="302"/>
      <c r="Y41" s="238"/>
      <c r="Z41" s="302"/>
      <c r="AA41" s="238"/>
      <c r="AB41" s="302"/>
      <c r="AC41" s="238"/>
      <c r="AD41" s="302"/>
      <c r="AE41" s="238"/>
      <c r="AF41" s="302"/>
    </row>
    <row r="42" spans="1:32" ht="15" customHeight="1" x14ac:dyDescent="0.25">
      <c r="A42" s="7"/>
      <c r="B42" s="382" t="s">
        <v>235</v>
      </c>
      <c r="C42" s="382"/>
      <c r="D42" s="338">
        <v>33315</v>
      </c>
      <c r="E42" s="249"/>
      <c r="F42" s="328">
        <v>-12966</v>
      </c>
      <c r="G42" s="249"/>
      <c r="H42" s="328">
        <v>8870</v>
      </c>
      <c r="I42" s="249"/>
      <c r="J42" s="338">
        <v>12269</v>
      </c>
      <c r="K42" s="249"/>
      <c r="L42" s="340">
        <v>9754</v>
      </c>
      <c r="M42" s="249"/>
      <c r="N42" s="340">
        <v>677</v>
      </c>
      <c r="O42" s="338"/>
      <c r="P42" s="340">
        <v>807</v>
      </c>
      <c r="Q42" s="338"/>
      <c r="R42" s="340">
        <v>15540</v>
      </c>
      <c r="S42" s="338"/>
      <c r="T42" s="340">
        <v>-1611</v>
      </c>
      <c r="U42" s="338"/>
      <c r="V42" s="340">
        <v>15413</v>
      </c>
      <c r="W42" s="249"/>
      <c r="X42" s="340">
        <v>-14542</v>
      </c>
      <c r="Y42" s="338"/>
      <c r="Z42" s="340">
        <v>-3492</v>
      </c>
      <c r="AA42" s="338"/>
      <c r="AB42" s="340">
        <v>-3440</v>
      </c>
      <c r="AC42" s="338"/>
      <c r="AD42" s="340">
        <v>-6364</v>
      </c>
      <c r="AE42" s="338"/>
      <c r="AF42" s="340">
        <v>-27838</v>
      </c>
    </row>
    <row r="43" spans="1:32" ht="8.15" customHeight="1" x14ac:dyDescent="0.25">
      <c r="A43" s="7"/>
      <c r="B43" s="236"/>
      <c r="C43" s="237"/>
      <c r="D43" s="238"/>
      <c r="E43" s="238"/>
      <c r="F43" s="238"/>
      <c r="G43" s="238"/>
      <c r="H43" s="238"/>
      <c r="I43" s="238"/>
      <c r="J43" s="302"/>
      <c r="K43" s="238"/>
      <c r="L43" s="302"/>
      <c r="M43" s="238"/>
      <c r="N43" s="302"/>
      <c r="O43" s="238"/>
      <c r="P43" s="302"/>
      <c r="Q43" s="238"/>
      <c r="R43" s="302"/>
      <c r="S43" s="238"/>
      <c r="T43" s="302"/>
      <c r="U43" s="238"/>
      <c r="V43" s="302"/>
      <c r="W43" s="238"/>
      <c r="X43" s="302"/>
      <c r="Y43" s="238"/>
      <c r="Z43" s="302"/>
      <c r="AA43" s="238"/>
      <c r="AB43" s="302"/>
      <c r="AC43" s="238"/>
      <c r="AD43" s="302"/>
      <c r="AE43" s="238"/>
      <c r="AF43" s="302"/>
    </row>
    <row r="44" spans="1:32" ht="15" customHeight="1" x14ac:dyDescent="0.25">
      <c r="A44" s="7"/>
      <c r="B44" s="382" t="s">
        <v>236</v>
      </c>
      <c r="C44" s="382"/>
      <c r="D44" s="238"/>
      <c r="E44" s="238"/>
      <c r="F44" s="238"/>
      <c r="G44" s="238"/>
      <c r="H44" s="238"/>
      <c r="I44" s="238"/>
      <c r="J44" s="302"/>
      <c r="K44" s="238"/>
      <c r="L44" s="302"/>
      <c r="M44" s="238"/>
      <c r="N44" s="302"/>
      <c r="O44" s="238"/>
      <c r="P44" s="302"/>
      <c r="Q44" s="238"/>
      <c r="R44" s="302"/>
      <c r="S44" s="238"/>
      <c r="T44" s="302"/>
      <c r="U44" s="238"/>
      <c r="V44" s="302"/>
      <c r="W44" s="238"/>
      <c r="X44" s="302"/>
      <c r="Y44" s="238"/>
      <c r="Z44" s="302"/>
      <c r="AA44" s="238"/>
      <c r="AB44" s="302"/>
      <c r="AC44" s="238"/>
      <c r="AD44" s="302"/>
      <c r="AE44" s="238"/>
      <c r="AF44" s="302"/>
    </row>
    <row r="45" spans="1:32" ht="8.15" customHeight="1" x14ac:dyDescent="0.25">
      <c r="A45" s="7"/>
      <c r="B45" s="236"/>
      <c r="C45" s="237"/>
      <c r="D45" s="238"/>
      <c r="E45" s="238"/>
      <c r="F45" s="238"/>
      <c r="G45" s="238"/>
      <c r="H45" s="238"/>
      <c r="I45" s="238"/>
      <c r="J45" s="302"/>
      <c r="K45" s="238"/>
      <c r="L45" s="302"/>
      <c r="M45" s="238"/>
      <c r="N45" s="302"/>
      <c r="O45" s="238"/>
      <c r="P45" s="302"/>
      <c r="Q45" s="238"/>
      <c r="R45" s="302"/>
      <c r="S45" s="238"/>
      <c r="T45" s="302"/>
      <c r="U45" s="238"/>
      <c r="V45" s="302"/>
      <c r="W45" s="238"/>
      <c r="X45" s="302"/>
      <c r="Y45" s="238"/>
      <c r="Z45" s="302"/>
      <c r="AA45" s="238"/>
      <c r="AB45" s="302"/>
      <c r="AC45" s="238"/>
      <c r="AD45" s="302"/>
      <c r="AE45" s="238"/>
      <c r="AF45" s="302"/>
    </row>
    <row r="46" spans="1:32" ht="15" customHeight="1" x14ac:dyDescent="0.25">
      <c r="A46" s="7"/>
      <c r="B46" s="236"/>
      <c r="C46" s="315" t="s">
        <v>237</v>
      </c>
      <c r="D46" s="348">
        <v>0</v>
      </c>
      <c r="E46" s="250"/>
      <c r="F46" s="348">
        <v>24669</v>
      </c>
      <c r="G46" s="250"/>
      <c r="H46" s="348">
        <v>7423</v>
      </c>
      <c r="I46" s="250"/>
      <c r="J46" s="349">
        <v>13281</v>
      </c>
      <c r="K46" s="250"/>
      <c r="L46" s="349">
        <v>0</v>
      </c>
      <c r="M46" s="250"/>
      <c r="N46" s="349">
        <v>0</v>
      </c>
      <c r="O46" s="316"/>
      <c r="P46" s="349">
        <v>0</v>
      </c>
      <c r="Q46" s="316"/>
      <c r="R46" s="349">
        <v>0</v>
      </c>
      <c r="S46" s="316"/>
      <c r="T46" s="349">
        <v>0</v>
      </c>
      <c r="U46" s="316"/>
      <c r="V46" s="349">
        <v>0</v>
      </c>
      <c r="W46" s="250"/>
      <c r="X46" s="349"/>
      <c r="Y46" s="316"/>
      <c r="Z46" s="349">
        <v>0</v>
      </c>
      <c r="AA46" s="316"/>
      <c r="AB46" s="349">
        <v>0</v>
      </c>
      <c r="AC46" s="316"/>
      <c r="AD46" s="349">
        <v>0</v>
      </c>
      <c r="AE46" s="316"/>
      <c r="AF46" s="349">
        <v>0</v>
      </c>
    </row>
    <row r="47" spans="1:32" ht="8.15" customHeight="1" x14ac:dyDescent="0.25">
      <c r="A47" s="7"/>
      <c r="B47" s="299"/>
      <c r="C47" s="237"/>
      <c r="D47" s="238"/>
      <c r="E47" s="238"/>
      <c r="F47" s="238"/>
      <c r="G47" s="238"/>
      <c r="H47" s="238"/>
      <c r="I47" s="238"/>
      <c r="J47" s="302"/>
      <c r="K47" s="238"/>
      <c r="L47" s="302"/>
      <c r="M47" s="238"/>
      <c r="N47" s="302"/>
      <c r="O47" s="238"/>
      <c r="P47" s="302"/>
      <c r="Q47" s="238"/>
      <c r="R47" s="302"/>
      <c r="S47" s="238"/>
      <c r="T47" s="302"/>
      <c r="U47" s="238"/>
      <c r="V47" s="302"/>
      <c r="W47" s="238"/>
      <c r="X47" s="302"/>
      <c r="Y47" s="238"/>
      <c r="Z47" s="302"/>
      <c r="AA47" s="238"/>
      <c r="AB47" s="302"/>
      <c r="AC47" s="238"/>
      <c r="AD47" s="302"/>
      <c r="AE47" s="238"/>
      <c r="AF47" s="302"/>
    </row>
    <row r="48" spans="1:32" ht="15" customHeight="1" x14ac:dyDescent="0.25">
      <c r="A48" s="7"/>
      <c r="B48" s="382" t="s">
        <v>237</v>
      </c>
      <c r="C48" s="382"/>
      <c r="D48" s="342">
        <v>0</v>
      </c>
      <c r="E48" s="350"/>
      <c r="F48" s="342">
        <v>24669</v>
      </c>
      <c r="G48" s="350"/>
      <c r="H48" s="342">
        <v>7423</v>
      </c>
      <c r="I48" s="350"/>
      <c r="J48" s="343">
        <v>13281</v>
      </c>
      <c r="K48" s="350"/>
      <c r="L48" s="342">
        <v>0</v>
      </c>
      <c r="M48" s="350"/>
      <c r="N48" s="342">
        <v>0</v>
      </c>
      <c r="O48" s="344"/>
      <c r="P48" s="342">
        <v>0</v>
      </c>
      <c r="Q48" s="344"/>
      <c r="R48" s="342">
        <v>0</v>
      </c>
      <c r="S48" s="344"/>
      <c r="T48" s="342">
        <v>0</v>
      </c>
      <c r="U48" s="344"/>
      <c r="V48" s="342">
        <v>0</v>
      </c>
      <c r="W48" s="350"/>
      <c r="X48" s="342"/>
      <c r="Y48" s="344"/>
      <c r="Z48" s="342">
        <v>0</v>
      </c>
      <c r="AA48" s="344"/>
      <c r="AB48" s="378">
        <v>0</v>
      </c>
      <c r="AC48" s="344"/>
      <c r="AD48" s="378">
        <v>0</v>
      </c>
      <c r="AE48" s="344"/>
      <c r="AF48" s="378">
        <v>0</v>
      </c>
    </row>
    <row r="49" spans="1:32" ht="8.15" customHeight="1" x14ac:dyDescent="0.25">
      <c r="A49" s="7"/>
      <c r="B49" s="236"/>
      <c r="C49" s="237"/>
      <c r="D49" s="238"/>
      <c r="E49" s="238"/>
      <c r="F49" s="238"/>
      <c r="G49" s="238"/>
      <c r="H49" s="238"/>
      <c r="I49" s="238"/>
      <c r="J49" s="302"/>
      <c r="K49" s="238"/>
      <c r="L49" s="302"/>
      <c r="M49" s="238"/>
      <c r="N49" s="302"/>
      <c r="O49" s="238"/>
      <c r="P49" s="302"/>
      <c r="Q49" s="238"/>
      <c r="R49" s="302"/>
      <c r="S49" s="238"/>
      <c r="T49" s="302"/>
      <c r="U49" s="238"/>
      <c r="V49" s="302"/>
      <c r="W49" s="238"/>
      <c r="X49" s="302"/>
      <c r="Y49" s="238"/>
      <c r="Z49" s="302"/>
      <c r="AA49" s="238"/>
      <c r="AB49" s="302"/>
      <c r="AC49" s="238"/>
      <c r="AD49" s="302"/>
      <c r="AE49" s="238"/>
      <c r="AF49" s="302"/>
    </row>
    <row r="50" spans="1:32" ht="15" customHeight="1" thickBot="1" x14ac:dyDescent="0.3">
      <c r="A50" s="7"/>
      <c r="B50" s="381" t="s">
        <v>234</v>
      </c>
      <c r="C50" s="381"/>
      <c r="D50" s="351">
        <v>33315</v>
      </c>
      <c r="E50" s="249"/>
      <c r="F50" s="351">
        <v>11703</v>
      </c>
      <c r="G50" s="249"/>
      <c r="H50" s="351">
        <v>16293</v>
      </c>
      <c r="I50" s="249"/>
      <c r="J50" s="352">
        <v>25550</v>
      </c>
      <c r="K50" s="249"/>
      <c r="L50" s="352">
        <v>9754</v>
      </c>
      <c r="M50" s="249"/>
      <c r="N50" s="352">
        <v>677</v>
      </c>
      <c r="O50" s="338"/>
      <c r="P50" s="351">
        <v>807</v>
      </c>
      <c r="Q50" s="328"/>
      <c r="R50" s="351">
        <v>15540</v>
      </c>
      <c r="S50" s="328"/>
      <c r="T50" s="351">
        <v>-1611</v>
      </c>
      <c r="U50" s="328"/>
      <c r="V50" s="352">
        <v>15413</v>
      </c>
      <c r="W50" s="249"/>
      <c r="X50" s="351">
        <v>-14542.223000000002</v>
      </c>
      <c r="Y50" s="328"/>
      <c r="Z50" s="351">
        <v>-3492</v>
      </c>
      <c r="AA50" s="328"/>
      <c r="AB50" s="351">
        <v>-3440</v>
      </c>
      <c r="AC50" s="328"/>
      <c r="AD50" s="351">
        <v>-6364</v>
      </c>
      <c r="AE50" s="338"/>
      <c r="AF50" s="351">
        <v>-27838</v>
      </c>
    </row>
    <row r="51" spans="1:32" ht="13" thickTop="1" x14ac:dyDescent="0.25">
      <c r="E51" s="255"/>
      <c r="AD51" s="321"/>
      <c r="AE51" s="400"/>
      <c r="AF51" s="321"/>
    </row>
    <row r="52" spans="1:32" x14ac:dyDescent="0.25">
      <c r="E52" s="255"/>
      <c r="AD52" s="371"/>
      <c r="AE52" s="371"/>
      <c r="AF52" s="371"/>
    </row>
    <row r="53" spans="1:32" x14ac:dyDescent="0.25">
      <c r="AD53" s="321"/>
      <c r="AE53" s="400"/>
      <c r="AF53" s="321"/>
    </row>
    <row r="54" spans="1:32" x14ac:dyDescent="0.25">
      <c r="AD54" s="321"/>
      <c r="AE54" s="400"/>
      <c r="AF54" s="321"/>
    </row>
    <row r="55" spans="1:32" x14ac:dyDescent="0.25">
      <c r="AD55" s="321"/>
      <c r="AE55" s="400"/>
      <c r="AF55" s="321"/>
    </row>
    <row r="56" spans="1:32" x14ac:dyDescent="0.25">
      <c r="AD56" s="321"/>
      <c r="AE56" s="400"/>
      <c r="AF56" s="321"/>
    </row>
    <row r="57" spans="1:32" x14ac:dyDescent="0.25">
      <c r="AD57" s="321"/>
      <c r="AE57" s="400"/>
      <c r="AF57" s="321"/>
    </row>
    <row r="58" spans="1:32" x14ac:dyDescent="0.25">
      <c r="AD58" s="321"/>
      <c r="AE58" s="400"/>
      <c r="AF58" s="321"/>
    </row>
    <row r="59" spans="1:32" x14ac:dyDescent="0.25">
      <c r="AD59" s="321"/>
      <c r="AE59" s="400"/>
      <c r="AF59" s="321"/>
    </row>
    <row r="60" spans="1:32" x14ac:dyDescent="0.25">
      <c r="AD60" s="321"/>
      <c r="AE60" s="400"/>
      <c r="AF60" s="321"/>
    </row>
    <row r="61" spans="1:32" x14ac:dyDescent="0.25">
      <c r="AD61" s="321"/>
      <c r="AE61" s="400"/>
      <c r="AF61" s="321"/>
    </row>
    <row r="62" spans="1:32" x14ac:dyDescent="0.25">
      <c r="AD62" s="321"/>
      <c r="AE62" s="400"/>
      <c r="AF62" s="321"/>
    </row>
    <row r="63" spans="1:32" x14ac:dyDescent="0.25">
      <c r="AD63" s="321"/>
      <c r="AE63" s="400"/>
      <c r="AF63" s="321"/>
    </row>
    <row r="64" spans="1:32" x14ac:dyDescent="0.25">
      <c r="AD64" s="321"/>
      <c r="AE64" s="400"/>
      <c r="AF64" s="321"/>
    </row>
    <row r="65" spans="30:32" x14ac:dyDescent="0.25">
      <c r="AD65" s="321"/>
      <c r="AE65" s="400"/>
      <c r="AF65" s="321"/>
    </row>
  </sheetData>
  <mergeCells count="12">
    <mergeCell ref="D8:AF8"/>
    <mergeCell ref="B2:C2"/>
    <mergeCell ref="B12:C12"/>
    <mergeCell ref="B44:C44"/>
    <mergeCell ref="B48:C48"/>
    <mergeCell ref="B50:C50"/>
    <mergeCell ref="B16:C16"/>
    <mergeCell ref="B20:C20"/>
    <mergeCell ref="B22:C22"/>
    <mergeCell ref="B31:C31"/>
    <mergeCell ref="B36:C36"/>
    <mergeCell ref="B42:C4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0 F10 J10 L10 V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C31"/>
  <sheetViews>
    <sheetView showGridLines="0" tabSelected="1" zoomScale="80" zoomScaleNormal="80" workbookViewId="0">
      <selection activeCell="K2" sqref="K2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.1796875" style="223" customWidth="1"/>
    <col min="11" max="11" width="8.7265625" style="223" customWidth="1"/>
    <col min="12" max="12" width="1.1796875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.1796875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" style="223" customWidth="1"/>
    <col min="31" max="31" width="9.6328125" style="223" bestFit="1" customWidth="1"/>
    <col min="32" max="16384" width="9.1796875" style="223"/>
  </cols>
  <sheetData>
    <row r="2" spans="2:55" x14ac:dyDescent="0.3">
      <c r="B2" s="228" t="s">
        <v>24</v>
      </c>
    </row>
    <row r="3" spans="2:55" x14ac:dyDescent="0.3">
      <c r="B3" s="308"/>
    </row>
    <row r="4" spans="2:55" x14ac:dyDescent="0.3">
      <c r="B4" s="300" t="s">
        <v>332</v>
      </c>
    </row>
    <row r="5" spans="2:55" x14ac:dyDescent="0.3">
      <c r="B5" s="310" t="s">
        <v>216</v>
      </c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</row>
    <row r="6" spans="2:55" x14ac:dyDescent="0.3">
      <c r="B6" s="310" t="s">
        <v>331</v>
      </c>
      <c r="C6" s="232"/>
      <c r="D6" s="232"/>
      <c r="E6" s="232"/>
      <c r="F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</row>
    <row r="7" spans="2:55" x14ac:dyDescent="0.3">
      <c r="B7" s="254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</row>
    <row r="8" spans="2:55" x14ac:dyDescent="0.3">
      <c r="B8" s="232"/>
      <c r="C8" s="379" t="s">
        <v>365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</row>
    <row r="9" spans="2:55" x14ac:dyDescent="0.3">
      <c r="B9" s="232"/>
      <c r="C9" s="232"/>
      <c r="D9" s="232"/>
      <c r="E9" s="232"/>
      <c r="F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2:55" x14ac:dyDescent="0.3">
      <c r="B10" s="299"/>
      <c r="C10" s="353" t="s">
        <v>328</v>
      </c>
      <c r="D10" s="298"/>
      <c r="E10" s="354" t="s">
        <v>214</v>
      </c>
      <c r="F10" s="298"/>
      <c r="G10" s="322" t="s">
        <v>327</v>
      </c>
      <c r="H10" s="298"/>
      <c r="I10" s="322" t="s">
        <v>338</v>
      </c>
      <c r="J10" s="298"/>
      <c r="K10" s="324" t="s">
        <v>340</v>
      </c>
      <c r="L10" s="298"/>
      <c r="M10" s="355" t="s">
        <v>349</v>
      </c>
      <c r="N10" s="354"/>
      <c r="O10" s="355" t="s">
        <v>355</v>
      </c>
      <c r="P10" s="354"/>
      <c r="Q10" s="355" t="s">
        <v>364</v>
      </c>
      <c r="R10" s="354"/>
      <c r="S10" s="355" t="s">
        <v>368</v>
      </c>
      <c r="T10" s="354"/>
      <c r="U10" s="324" t="s">
        <v>350</v>
      </c>
      <c r="V10" s="298"/>
      <c r="W10" s="355" t="s">
        <v>374</v>
      </c>
      <c r="X10" s="354"/>
      <c r="Y10" s="355" t="s">
        <v>378</v>
      </c>
      <c r="Z10" s="354"/>
      <c r="AA10" s="355" t="s">
        <v>381</v>
      </c>
      <c r="AB10" s="354"/>
      <c r="AC10" s="355" t="s">
        <v>385</v>
      </c>
      <c r="AD10" s="354"/>
      <c r="AE10" s="324" t="s">
        <v>386</v>
      </c>
    </row>
    <row r="11" spans="2:55" ht="15" customHeight="1" x14ac:dyDescent="0.3">
      <c r="B11" s="356" t="s">
        <v>238</v>
      </c>
      <c r="C11" s="299"/>
      <c r="D11" s="299"/>
      <c r="E11" s="299"/>
      <c r="F11" s="299"/>
      <c r="G11" s="298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Y11" s="224"/>
      <c r="BC11" s="224"/>
    </row>
    <row r="12" spans="2:55" ht="15" customHeight="1" x14ac:dyDescent="0.3">
      <c r="B12" s="357" t="s">
        <v>241</v>
      </c>
      <c r="C12" s="358">
        <v>33315</v>
      </c>
      <c r="D12" s="243"/>
      <c r="E12" s="358">
        <v>11703</v>
      </c>
      <c r="F12" s="243"/>
      <c r="G12" s="359">
        <v>16293</v>
      </c>
      <c r="H12" s="243"/>
      <c r="I12" s="360">
        <v>25550</v>
      </c>
      <c r="J12" s="243"/>
      <c r="K12" s="360">
        <v>9754</v>
      </c>
      <c r="L12" s="243"/>
      <c r="M12" s="360">
        <v>677</v>
      </c>
      <c r="N12" s="361"/>
      <c r="O12" s="360">
        <v>807</v>
      </c>
      <c r="P12" s="361"/>
      <c r="Q12" s="360">
        <v>15540</v>
      </c>
      <c r="R12" s="361"/>
      <c r="S12" s="360">
        <v>-1611</v>
      </c>
      <c r="T12" s="361"/>
      <c r="U12" s="360">
        <v>15413</v>
      </c>
      <c r="V12" s="243"/>
      <c r="W12" s="360">
        <v>-14542.223000000002</v>
      </c>
      <c r="X12" s="361"/>
      <c r="Y12" s="360">
        <v>-3492</v>
      </c>
      <c r="Z12" s="361"/>
      <c r="AA12" s="360">
        <v>-3440</v>
      </c>
      <c r="AB12" s="361"/>
      <c r="AC12" s="360">
        <v>-6363.7769999999909</v>
      </c>
      <c r="AD12" s="361"/>
      <c r="AE12" s="360">
        <v>-27837.999999999993</v>
      </c>
      <c r="AY12" s="224"/>
      <c r="BC12" s="224"/>
    </row>
    <row r="13" spans="2:55" ht="15" customHeight="1" x14ac:dyDescent="0.3">
      <c r="B13" s="362" t="s">
        <v>239</v>
      </c>
      <c r="C13" s="363">
        <v>7660</v>
      </c>
      <c r="D13" s="243"/>
      <c r="E13" s="363">
        <v>5268</v>
      </c>
      <c r="F13" s="243"/>
      <c r="G13" s="364">
        <v>11759</v>
      </c>
      <c r="H13" s="243"/>
      <c r="I13" s="365">
        <v>15301</v>
      </c>
      <c r="J13" s="243"/>
      <c r="K13" s="366">
        <v>17438</v>
      </c>
      <c r="L13" s="243"/>
      <c r="M13" s="366">
        <v>6134</v>
      </c>
      <c r="N13" s="367"/>
      <c r="O13" s="366">
        <v>6298</v>
      </c>
      <c r="P13" s="367"/>
      <c r="Q13" s="366">
        <v>6660</v>
      </c>
      <c r="R13" s="367"/>
      <c r="S13" s="366">
        <v>6771</v>
      </c>
      <c r="T13" s="367"/>
      <c r="U13" s="366">
        <v>25863</v>
      </c>
      <c r="V13" s="243"/>
      <c r="W13" s="366">
        <v>5279</v>
      </c>
      <c r="X13" s="367"/>
      <c r="Y13" s="366">
        <v>5691</v>
      </c>
      <c r="Z13" s="367"/>
      <c r="AA13" s="366">
        <v>5973</v>
      </c>
      <c r="AB13" s="367"/>
      <c r="AC13" s="366">
        <v>6433</v>
      </c>
      <c r="AD13" s="367"/>
      <c r="AE13" s="366">
        <v>23376</v>
      </c>
      <c r="AY13" s="224"/>
      <c r="BC13" s="224"/>
    </row>
    <row r="14" spans="2:55" ht="15" customHeight="1" x14ac:dyDescent="0.3">
      <c r="B14" s="362" t="s">
        <v>240</v>
      </c>
      <c r="C14" s="363">
        <v>8281</v>
      </c>
      <c r="D14" s="243"/>
      <c r="E14" s="363">
        <v>8821</v>
      </c>
      <c r="F14" s="243"/>
      <c r="G14" s="364">
        <v>5214.2398381130006</v>
      </c>
      <c r="H14" s="243"/>
      <c r="I14" s="365">
        <v>8904</v>
      </c>
      <c r="J14" s="243"/>
      <c r="K14" s="365">
        <v>17038</v>
      </c>
      <c r="L14" s="243"/>
      <c r="M14" s="365">
        <v>892</v>
      </c>
      <c r="N14" s="367"/>
      <c r="O14" s="365">
        <v>5772</v>
      </c>
      <c r="P14" s="367"/>
      <c r="Q14" s="365">
        <v>2203</v>
      </c>
      <c r="R14" s="367"/>
      <c r="S14" s="366">
        <v>5829</v>
      </c>
      <c r="T14" s="367"/>
      <c r="U14" s="366">
        <v>14696</v>
      </c>
      <c r="V14" s="243"/>
      <c r="W14" s="366">
        <v>3030</v>
      </c>
      <c r="X14" s="367"/>
      <c r="Y14" s="366">
        <v>3621</v>
      </c>
      <c r="Z14" s="367"/>
      <c r="AA14" s="366">
        <v>4179</v>
      </c>
      <c r="AB14" s="367"/>
      <c r="AC14" s="366">
        <v>10778</v>
      </c>
      <c r="AD14" s="367"/>
      <c r="AE14" s="366">
        <v>21608</v>
      </c>
      <c r="AY14" s="224"/>
      <c r="BC14" s="224"/>
    </row>
    <row r="15" spans="2:55" ht="15" customHeight="1" x14ac:dyDescent="0.3">
      <c r="B15" s="362" t="s">
        <v>231</v>
      </c>
      <c r="C15" s="363">
        <v>-1227</v>
      </c>
      <c r="D15" s="243"/>
      <c r="E15" s="363">
        <v>-1699</v>
      </c>
      <c r="F15" s="243"/>
      <c r="G15" s="364">
        <v>912</v>
      </c>
      <c r="H15" s="243"/>
      <c r="I15" s="365">
        <v>8764</v>
      </c>
      <c r="J15" s="243"/>
      <c r="K15" s="365">
        <v>368</v>
      </c>
      <c r="L15" s="243"/>
      <c r="M15" s="365">
        <v>0</v>
      </c>
      <c r="N15" s="367"/>
      <c r="O15" s="365">
        <v>-15</v>
      </c>
      <c r="P15" s="367"/>
      <c r="Q15" s="365">
        <v>1009</v>
      </c>
      <c r="R15" s="367"/>
      <c r="S15" s="365">
        <v>-927</v>
      </c>
      <c r="T15" s="367"/>
      <c r="U15" s="365">
        <v>67</v>
      </c>
      <c r="V15" s="243"/>
      <c r="W15" s="365">
        <v>14</v>
      </c>
      <c r="X15" s="367"/>
      <c r="Y15" s="365">
        <v>464</v>
      </c>
      <c r="Z15" s="367"/>
      <c r="AA15" s="365">
        <v>104</v>
      </c>
      <c r="AB15" s="367"/>
      <c r="AC15" s="365">
        <v>-188</v>
      </c>
      <c r="AD15" s="367"/>
      <c r="AE15" s="365">
        <v>394</v>
      </c>
      <c r="AY15" s="226"/>
      <c r="BC15" s="226"/>
    </row>
    <row r="16" spans="2:55" ht="13.5" thickBot="1" x14ac:dyDescent="0.35">
      <c r="B16" s="357" t="s">
        <v>332</v>
      </c>
      <c r="C16" s="368">
        <v>48029</v>
      </c>
      <c r="D16" s="243"/>
      <c r="E16" s="368">
        <v>24093</v>
      </c>
      <c r="F16" s="243"/>
      <c r="G16" s="368">
        <v>34178.239838113004</v>
      </c>
      <c r="H16" s="243"/>
      <c r="I16" s="368">
        <v>58519</v>
      </c>
      <c r="J16" s="243"/>
      <c r="K16" s="368">
        <v>44598</v>
      </c>
      <c r="L16" s="243"/>
      <c r="M16" s="368">
        <v>7703</v>
      </c>
      <c r="N16" s="369"/>
      <c r="O16" s="368">
        <v>12862</v>
      </c>
      <c r="P16" s="369"/>
      <c r="Q16" s="368">
        <v>25412</v>
      </c>
      <c r="R16" s="369"/>
      <c r="S16" s="368">
        <v>10062</v>
      </c>
      <c r="T16" s="369"/>
      <c r="U16" s="368">
        <v>56039</v>
      </c>
      <c r="V16" s="243"/>
      <c r="W16" s="368">
        <v>-6219.2230000000018</v>
      </c>
      <c r="X16" s="369"/>
      <c r="Y16" s="368">
        <v>6284</v>
      </c>
      <c r="Z16" s="369"/>
      <c r="AA16" s="368">
        <v>6816</v>
      </c>
      <c r="AB16" s="369"/>
      <c r="AC16" s="368">
        <v>10660.544000000002</v>
      </c>
      <c r="AD16" s="369"/>
      <c r="AE16" s="368">
        <v>17541.000000000007</v>
      </c>
      <c r="AY16" s="225"/>
      <c r="BC16" s="227"/>
    </row>
    <row r="17" spans="2:55" ht="15" customHeight="1" thickTop="1" x14ac:dyDescent="0.3">
      <c r="B17" s="299"/>
      <c r="C17" s="232"/>
      <c r="D17" s="243"/>
      <c r="E17" s="232"/>
      <c r="F17" s="243"/>
      <c r="G17" s="298"/>
      <c r="H17" s="243"/>
      <c r="I17" s="301"/>
      <c r="J17" s="243"/>
      <c r="K17" s="307"/>
      <c r="L17" s="243"/>
      <c r="M17" s="307"/>
      <c r="N17" s="298"/>
      <c r="O17" s="307"/>
      <c r="P17" s="298"/>
      <c r="Q17" s="307"/>
      <c r="R17" s="298"/>
      <c r="S17" s="307"/>
      <c r="T17" s="298"/>
      <c r="U17" s="307"/>
      <c r="V17" s="243"/>
      <c r="W17" s="307"/>
      <c r="X17" s="298"/>
      <c r="Y17" s="307"/>
      <c r="Z17" s="298"/>
      <c r="AA17" s="307"/>
      <c r="AB17" s="298"/>
      <c r="AC17" s="307"/>
      <c r="AD17" s="298"/>
      <c r="AE17" s="307"/>
      <c r="AY17" s="225"/>
      <c r="BC17" s="227"/>
    </row>
    <row r="18" spans="2:55" ht="15" customHeight="1" x14ac:dyDescent="0.3">
      <c r="B18" s="357" t="s">
        <v>362</v>
      </c>
      <c r="C18" s="370">
        <v>0.20899999999999999</v>
      </c>
      <c r="D18" s="243"/>
      <c r="E18" s="370">
        <v>0.109</v>
      </c>
      <c r="F18" s="243"/>
      <c r="G18" s="370">
        <v>0.13800000000000001</v>
      </c>
      <c r="H18" s="243"/>
      <c r="I18" s="370">
        <v>0.17024204340489904</v>
      </c>
      <c r="J18" s="243"/>
      <c r="K18" s="370">
        <v>0.122</v>
      </c>
      <c r="L18" s="243"/>
      <c r="M18" s="370">
        <v>9.7304330251124255E-2</v>
      </c>
      <c r="N18" s="370" t="e">
        <v>#DIV/0!</v>
      </c>
      <c r="O18" s="370">
        <v>0.13273066881314305</v>
      </c>
      <c r="P18" s="370"/>
      <c r="Q18" s="370">
        <v>0.24545068191477032</v>
      </c>
      <c r="R18" s="370"/>
      <c r="S18" s="370">
        <v>0.11294450431034483</v>
      </c>
      <c r="T18" s="370"/>
      <c r="U18" s="370">
        <v>0.15199613764521125</v>
      </c>
      <c r="V18" s="243"/>
      <c r="W18" s="370">
        <v>-0.107</v>
      </c>
      <c r="X18" s="370"/>
      <c r="Y18" s="370">
        <v>9.1999999999999998E-2</v>
      </c>
      <c r="Z18" s="370"/>
      <c r="AA18" s="370">
        <v>0.09</v>
      </c>
      <c r="AB18" s="370"/>
      <c r="AC18" s="370">
        <v>0.111</v>
      </c>
      <c r="AD18" s="370"/>
      <c r="AE18" s="370">
        <v>5.8999999999999997E-2</v>
      </c>
      <c r="AY18" s="225"/>
      <c r="BC18" s="227"/>
    </row>
    <row r="19" spans="2:55" ht="15" customHeight="1" x14ac:dyDescent="0.3">
      <c r="B19" s="299"/>
      <c r="C19" s="232"/>
      <c r="D19" s="243"/>
      <c r="E19" s="232"/>
      <c r="F19" s="243"/>
      <c r="G19" s="298"/>
      <c r="H19" s="243"/>
      <c r="I19" s="301"/>
      <c r="J19" s="243"/>
      <c r="K19" s="307"/>
      <c r="L19" s="243"/>
      <c r="M19" s="307"/>
      <c r="N19" s="298"/>
      <c r="O19" s="307"/>
      <c r="P19" s="298"/>
      <c r="Q19" s="307"/>
      <c r="R19" s="298"/>
      <c r="S19" s="299"/>
      <c r="T19" s="299"/>
      <c r="U19" s="299"/>
      <c r="V19" s="243"/>
      <c r="W19" s="299"/>
      <c r="X19" s="299"/>
      <c r="Y19" s="299"/>
      <c r="Z19" s="299"/>
      <c r="AA19" s="299"/>
      <c r="AB19" s="299"/>
      <c r="AC19" s="299"/>
      <c r="AD19" s="299"/>
      <c r="AE19" s="299"/>
      <c r="AY19" s="225"/>
      <c r="BC19" s="227"/>
    </row>
    <row r="20" spans="2:55" ht="15" customHeight="1" x14ac:dyDescent="0.3">
      <c r="B20" s="299"/>
      <c r="C20" s="299"/>
      <c r="D20" s="298"/>
      <c r="E20" s="299"/>
      <c r="F20" s="298"/>
      <c r="G20" s="298"/>
      <c r="H20" s="298"/>
      <c r="I20" s="299"/>
      <c r="J20" s="298"/>
      <c r="K20" s="299"/>
      <c r="L20" s="298"/>
      <c r="M20" s="299"/>
      <c r="N20" s="298"/>
      <c r="O20" s="299"/>
      <c r="P20" s="298"/>
      <c r="Q20" s="299"/>
      <c r="R20" s="298"/>
      <c r="S20" s="299"/>
      <c r="T20" s="298"/>
      <c r="U20" s="299"/>
      <c r="V20" s="298"/>
      <c r="W20" s="299"/>
      <c r="X20" s="298"/>
      <c r="Y20" s="299"/>
      <c r="Z20" s="298"/>
      <c r="AA20" s="299"/>
      <c r="AB20" s="298"/>
      <c r="AC20" s="299"/>
      <c r="AD20" s="298"/>
      <c r="AE20" s="299"/>
      <c r="AY20" s="227"/>
      <c r="BC20" s="225"/>
    </row>
    <row r="21" spans="2:55" ht="15" customHeight="1" x14ac:dyDescent="0.3">
      <c r="B21" s="299"/>
      <c r="C21" s="299"/>
      <c r="D21" s="299"/>
      <c r="E21" s="299"/>
      <c r="F21" s="299"/>
      <c r="G21" s="298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BC21" s="225"/>
    </row>
    <row r="22" spans="2:55" x14ac:dyDescent="0.3">
      <c r="B22" s="299"/>
      <c r="C22" s="371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</row>
    <row r="23" spans="2:55" x14ac:dyDescent="0.3"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</row>
    <row r="24" spans="2:55" x14ac:dyDescent="0.3"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</row>
    <row r="25" spans="2:55" x14ac:dyDescent="0.3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</row>
    <row r="26" spans="2:55" x14ac:dyDescent="0.3"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</row>
    <row r="27" spans="2:55" x14ac:dyDescent="0.3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</row>
    <row r="28" spans="2:55" x14ac:dyDescent="0.3"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</row>
    <row r="29" spans="2:55" x14ac:dyDescent="0.3"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</row>
    <row r="30" spans="2:55" x14ac:dyDescent="0.3"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</row>
    <row r="31" spans="2:55" x14ac:dyDescent="0.3"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</row>
  </sheetData>
  <mergeCells count="1">
    <mergeCell ref="C8:AE8"/>
  </mergeCells>
  <pageMargins left="0.511811024" right="0.511811024" top="0.78740157499999996" bottom="0.78740157499999996" header="0.31496062000000002" footer="0.31496062000000002"/>
  <ignoredErrors>
    <ignoredError sqref="C10 E10 G10 I10 K10 U10 AE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84" t="s">
        <v>1</v>
      </c>
      <c r="D7" s="384"/>
      <c r="E7" s="384"/>
      <c r="F7" s="39"/>
      <c r="G7" s="384" t="s">
        <v>2</v>
      </c>
      <c r="H7" s="384"/>
      <c r="I7" s="385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86" t="s">
        <v>1</v>
      </c>
      <c r="E7" s="386"/>
      <c r="F7" s="386"/>
      <c r="G7" s="120"/>
      <c r="H7" s="387" t="s">
        <v>2</v>
      </c>
      <c r="I7" s="388"/>
      <c r="J7" s="387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89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90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91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93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93" t="s">
        <v>161</v>
      </c>
      <c r="Q6" s="174" t="s">
        <v>162</v>
      </c>
      <c r="R6" s="175"/>
      <c r="S6" s="396" t="s">
        <v>163</v>
      </c>
      <c r="T6" s="164"/>
    </row>
    <row r="7" spans="1:20" s="166" customFormat="1" ht="18" customHeight="1" x14ac:dyDescent="0.25">
      <c r="A7"/>
      <c r="B7"/>
      <c r="C7" s="39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94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94"/>
      <c r="Q7" s="398" t="s">
        <v>165</v>
      </c>
      <c r="R7" s="399" t="s">
        <v>166</v>
      </c>
      <c r="S7" s="397"/>
      <c r="T7" s="164"/>
    </row>
    <row r="8" spans="1:20" s="166" customFormat="1" ht="18" customHeight="1" thickBot="1" x14ac:dyDescent="0.3">
      <c r="A8"/>
      <c r="B8"/>
      <c r="C8" s="39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95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95"/>
      <c r="Q8" s="398"/>
      <c r="R8" s="399"/>
      <c r="S8" s="397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89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90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91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93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93" t="s">
        <v>161</v>
      </c>
      <c r="R6" s="174" t="s">
        <v>162</v>
      </c>
      <c r="S6" s="175"/>
      <c r="T6" s="396" t="s">
        <v>163</v>
      </c>
      <c r="U6" s="164"/>
    </row>
    <row r="7" spans="1:21" s="166" customFormat="1" ht="18" customHeight="1" x14ac:dyDescent="0.25">
      <c r="A7"/>
      <c r="B7"/>
      <c r="C7" s="39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94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94"/>
      <c r="R7" s="398" t="s">
        <v>165</v>
      </c>
      <c r="S7" s="399" t="s">
        <v>166</v>
      </c>
      <c r="T7" s="397"/>
      <c r="U7" s="164"/>
    </row>
    <row r="8" spans="1:21" s="166" customFormat="1" ht="18" customHeight="1" thickBot="1" x14ac:dyDescent="0.3">
      <c r="A8"/>
      <c r="B8"/>
      <c r="C8" s="39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95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95"/>
      <c r="R8" s="398"/>
      <c r="S8" s="399"/>
      <c r="T8" s="397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2025-03-21T17:56:24Z</dcterms:modified>
</cp:coreProperties>
</file>